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showInkAnnotation="0" codeName="Ten_skoroszyt" defaultThemeVersion="124226"/>
  <mc:AlternateContent xmlns:mc="http://schemas.openxmlformats.org/markup-compatibility/2006">
    <mc:Choice Requires="x15">
      <x15ac:absPath xmlns:x15ac="http://schemas.microsoft.com/office/spreadsheetml/2010/11/ac" url="I:\sprawy komórek zaangażowanych we wdrażanie FUE\DOI\OIK\Komitet Sterujący\5.Tryb obiegowy KS\POIiŚ\PODJĘTA UCHWAŁA\"/>
    </mc:Choice>
  </mc:AlternateContent>
  <xr:revisionPtr revIDLastSave="0" documentId="8_{D101CD24-4CD5-4243-8214-6706F05035AB}" xr6:coauthVersionLast="47" xr6:coauthVersionMax="47" xr10:uidLastSave="{00000000-0000-0000-0000-000000000000}"/>
  <bookViews>
    <workbookView xWindow="-110" yWindow="-110" windowWidth="19420" windowHeight="10420" firstSheet="4" activeTab="9" xr2:uid="{00000000-000D-0000-FFFF-FFFF00000000}"/>
  </bookViews>
  <sheets>
    <sheet name="Informacje ogólne" sheetId="2" r:id="rId1"/>
    <sheet name="Arkusz1" sheetId="190" state="hidden" r:id="rId2"/>
    <sheet name="Arkusz5" sheetId="184" state="hidden" r:id="rId3"/>
    <sheet name="Kryteria horyzontalne" sheetId="95" r:id="rId4"/>
    <sheet name="Kryteria 9.1 formalne dodatk." sheetId="192" r:id="rId5"/>
    <sheet name="Kryteria 9.1 istniejące SOR" sheetId="193" r:id="rId6"/>
    <sheet name="Kryteria 9.1 merytoryczne" sheetId="194" r:id="rId7"/>
    <sheet name="Arkusz3" sheetId="202" state="hidden" r:id="rId8"/>
    <sheet name="Arkusz4" sheetId="203" state="hidden" r:id="rId9"/>
    <sheet name="POIiŚ.9.P.281" sheetId="191" r:id="rId10"/>
    <sheet name="Planowane działania" sheetId="108" r:id="rId11"/>
    <sheet name="Arkusz6" sheetId="204" state="hidden" r:id="rId12"/>
    <sheet name="Arkusz2" sheetId="197" state="hidden" r:id="rId13"/>
    <sheet name="ZAŁ. 1" sheetId="104" r:id="rId14"/>
    <sheet name="Zał. 2" sheetId="19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_xlnm._FilterDatabase">#REF!</definedName>
    <definedName name="___xlnm._FilterDatabase_0">#REF!</definedName>
    <definedName name="___xlnm._FilterDatabase_0_0">#REF!</definedName>
    <definedName name="___xlnm._FilterDatabase_0_0_0">#REF!</definedName>
    <definedName name="___xlnm._FilterDatabase_0_0_0_0">#REF!</definedName>
    <definedName name="___xlnm._FilterDatabase_0_0_0_0_0">#REF!</definedName>
    <definedName name="___xlnm._FilterDatabase_1">#REF!</definedName>
    <definedName name="___xlnm.Print_Area_0">#REF!</definedName>
    <definedName name="___xlnm.Print_Area_0_0">#REF!</definedName>
    <definedName name="___xlnm.Print_Area_0_0_0">#REF!</definedName>
    <definedName name="___xlnm.Print_Area_0_0_0_0">#REF!</definedName>
    <definedName name="___xlnm.Print_Area_0_0_0_0_0">#REF!</definedName>
    <definedName name="___xlnm.Print_Area_1">#REF!</definedName>
    <definedName name="___xlnm.Print_Area_2">#REF!</definedName>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13" hidden="1">'ZAŁ. 1'!$A$1:$N$708</definedName>
    <definedName name="a">'[2]Informacje ogólne'!$K$123:$K$126</definedName>
    <definedName name="CT" localSheetId="3">'[3]Informacje ogólne'!$K$125:$K$128</definedName>
    <definedName name="CT">'Informacje ogólne'!#REF!</definedName>
    <definedName name="d">'[4]Informacje ogólne'!$K$124:$K$160</definedName>
    <definedName name="e">[5]SLOWNIKI!$E$2:$E$380</definedName>
    <definedName name="ee">[5]SLOWNIKI!$E$2:$E$380</definedName>
    <definedName name="f">[5]SLOWNIKI!$E$2:$F$380</definedName>
    <definedName name="fundusz" localSheetId="3">[3]Konkurs!$N$58:$N$59</definedName>
    <definedName name="fundusz" localSheetId="10">#REF!</definedName>
    <definedName name="fundusz" localSheetId="13">#REF!</definedName>
    <definedName name="fundusz">#REF!</definedName>
    <definedName name="g">'[4]Informacje ogólne'!$K$119:$K$122</definedName>
    <definedName name="h">'[4]Informacje ogólne'!$K$99:$K$116</definedName>
    <definedName name="j">'[4]Informacje ogólne'!$N$106:$N$111</definedName>
    <definedName name="_xlnm.Criteria" localSheetId="10">#REF!</definedName>
    <definedName name="_xlnm.Criteria" localSheetId="13">#REF!</definedName>
    <definedName name="_xlnm.Criteria">#REF!</definedName>
    <definedName name="lata">[6]słownik!$B$2:$B$10</definedName>
    <definedName name="miesiąceKwartały">[6]słownik!$D$2:$D$17</definedName>
    <definedName name="narzedzia_PP_cale" localSheetId="3">'[3]Informacje ogólne'!$M$130:$M$166</definedName>
    <definedName name="narzedzia_PP_cale">'Informacje ogólne'!#REF!</definedName>
    <definedName name="_xlnm.Print_Area" localSheetId="3">'Kryteria horyzontalne'!$A$1:$E$30</definedName>
    <definedName name="_xlnm.Print_Area" localSheetId="10">'Planowane działania'!$A$1:$I$5</definedName>
    <definedName name="_xlnm.Print_Area" localSheetId="13">'ZAŁ. 1'!$A$1:$N$285</definedName>
    <definedName name="PI" localSheetId="3">'[3]Informacje ogólne'!$N$105:$N$110</definedName>
    <definedName name="PI">'Informacje ogólne'!#REF!</definedName>
    <definedName name="PPP">'[7]Informacje ogólne'!$K$140:$K$176</definedName>
    <definedName name="prog_oper">[6]słownik!$W$2:$W$19</definedName>
    <definedName name="Programy" localSheetId="3">'[3]Informacje ogólne'!$K$105:$K$122</definedName>
    <definedName name="Programy" localSheetId="10">'[8]Informacje ogólne'!$K$92:$K$109</definedName>
    <definedName name="Programy" localSheetId="13">'[8]Informacje ogólne'!$K$92:$K$109</definedName>
    <definedName name="Programy">'Informacje ogólne'!#REF!</definedName>
    <definedName name="skroty_PI" localSheetId="3">'[3]Informacje ogólne'!$N$112:$N$117</definedName>
    <definedName name="skroty_PI" localSheetId="10">'[8]Informacje ogólne'!$N$99:$N$104</definedName>
    <definedName name="skroty_PI" localSheetId="13">'[8]Informacje ogólne'!$N$99:$N$104</definedName>
    <definedName name="skroty_PI">'Informacje ogólne'!#REF!</definedName>
    <definedName name="skroty_PP" localSheetId="3">'[3]Informacje ogólne'!$K$130:$K$166</definedName>
    <definedName name="skroty_PP" localSheetId="10">'[8]Informacje ogólne'!$K$117:$K$153</definedName>
    <definedName name="skroty_PP" localSheetId="13">'[8]Informacje ogólne'!$K$117:$K$153</definedName>
    <definedName name="skroty_PP">'Informacje ogólne'!#REF!</definedName>
    <definedName name="terytPowiaty">[9]SLOWNIKI!$E$2:$F$380</definedName>
    <definedName name="terytPowiaty2">[10]SLOWNIKI!$E$2:$F$380</definedName>
    <definedName name="terytPowiatyPowiat">[9]SLOWNIKI!$E$2:$E$380</definedName>
    <definedName name="terytPowiatyPowiat2">[10]SLOWNIKI!$E$2:$E$380</definedName>
    <definedName name="wojewodztwa" localSheetId="3">[3]Konkurs!$M$56:$M$72</definedName>
    <definedName name="wojewodztwa" localSheetId="10">#REF!</definedName>
    <definedName name="wojewodztwa" localSheetId="13">#REF!</definedName>
    <definedName name="wojewodztwa">#REF!</definedName>
    <definedName name="y">'[4]Informacje ogólne'!$K$124:$K$160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7" i="191" l="1"/>
  <c r="K38" i="191" s="1"/>
  <c r="L36" i="191"/>
  <c r="L35" i="191"/>
  <c r="L37" i="191" l="1"/>
  <c r="L38" i="191" s="1"/>
  <c r="I576" i="104" l="1"/>
  <c r="I578" i="104"/>
  <c r="M574" i="104"/>
  <c r="I571" i="104"/>
  <c r="I572" i="104" s="1"/>
  <c r="I570" i="104"/>
  <c r="I567" i="104"/>
  <c r="I568" i="104" s="1"/>
  <c r="K309" i="104"/>
  <c r="F297" i="104"/>
  <c r="H295" i="104"/>
  <c r="H297" i="104" s="1"/>
  <c r="D295" i="104"/>
  <c r="A9" i="194" l="1"/>
  <c r="A10" i="194" s="1"/>
  <c r="A11" i="194" s="1"/>
  <c r="A12" i="194" s="1"/>
  <c r="A13" i="194" s="1"/>
</calcChain>
</file>

<file path=xl/sharedStrings.xml><?xml version="1.0" encoding="utf-8"?>
<sst xmlns="http://schemas.openxmlformats.org/spreadsheetml/2006/main" count="6850" uniqueCount="4078">
  <si>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</si>
  <si>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</si>
  <si>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</si>
  <si>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</si>
  <si>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</si>
  <si>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</si>
  <si>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</si>
  <si>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</si>
  <si>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</si>
  <si>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</si>
  <si>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</si>
  <si>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</si>
  <si>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</si>
  <si>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</si>
  <si>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</si>
  <si>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Dane kontaktowe osoby upoważnionej do złożenia Planu Działań (imię i nazwisko, komórka organizacyjna, stanowisko, tel., e-mail)</t>
  </si>
  <si>
    <t>PI9a</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</si>
  <si>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</si>
  <si>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</si>
  <si>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</si>
  <si>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</si>
  <si>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</si>
  <si>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</si>
  <si>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</si>
  <si>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</si>
  <si>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</si>
  <si>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</si>
  <si>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</si>
  <si>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</si>
  <si>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</si>
  <si>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</si>
  <si>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</si>
  <si>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</si>
  <si>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</si>
  <si>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</si>
  <si>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</si>
  <si>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</si>
  <si>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</si>
  <si>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</si>
  <si>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</si>
  <si>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</si>
  <si>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</si>
  <si>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</si>
  <si>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Szpital Uniwersytecki Nr 2 im. dr Jana Biziela w Bydgoszczy</t>
  </si>
  <si>
    <t>Bydgoszcz</t>
  </si>
  <si>
    <t>85-168</t>
  </si>
  <si>
    <t>W ramach projektu realizowane będą następujące zadania: - przebudowa pomieszczeń SOR, - utworzenie 3 stanowisk IT</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</si>
  <si>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</si>
  <si>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</si>
  <si>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</si>
  <si>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</si>
  <si>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Przebudowa i modernizacja Szpitalnego Oddziału Ratunkowego w Wojewódzkim Szpitalu Zespolonym w Elblągu</t>
  </si>
  <si>
    <t>Wojewódzki Szpital Zespolony w Elblągu</t>
  </si>
  <si>
    <t>warmińsko-mazurskie</t>
  </si>
  <si>
    <t>Elbląg</t>
  </si>
  <si>
    <t>82-300</t>
  </si>
  <si>
    <t>Królewiecka 146</t>
  </si>
  <si>
    <t>mazowieckie</t>
  </si>
  <si>
    <t>Mława</t>
  </si>
  <si>
    <t>06-500</t>
  </si>
  <si>
    <t>Anny Dobrskiej 1</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</si>
  <si>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</si>
  <si>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</si>
  <si>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</si>
  <si>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</si>
  <si>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</si>
  <si>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</si>
  <si>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</si>
  <si>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</si>
  <si>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</si>
  <si>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</si>
  <si>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</si>
  <si>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Warszawa</t>
  </si>
  <si>
    <t>01-809</t>
  </si>
  <si>
    <t>Cegłowska 80</t>
  </si>
  <si>
    <t>W ramach projektu realizowane będą następujące zadania: - przebudowa SOR (prace budowlane), - zakup wyposażenia dla SOR.</t>
  </si>
  <si>
    <t>Modernizacja SOR z uwzględnieniem utworzenia stanowiska do wstępnej intensywnej terapii, doposażenie w sprzęt medyczny oraz remont estakady i wykonanie windy dla osób niepełnosprawnych</t>
  </si>
  <si>
    <t>Zamość</t>
  </si>
  <si>
    <t>22-400</t>
  </si>
  <si>
    <t>al. Aleje Jana Pawła II 10</t>
  </si>
  <si>
    <t>Wsparcie Szpitalnego Oddziału Ratunkowego SPZOZ w Wieluniu poprzez budowę lądowiska dla śmigłowców ratunkowych oraz zakup niezbędnego sprzętu medycznego</t>
  </si>
  <si>
    <t>łódzkie</t>
  </si>
  <si>
    <t>Wieluń</t>
  </si>
  <si>
    <t>98-300</t>
  </si>
  <si>
    <t>Szpitalna 16</t>
  </si>
  <si>
    <t>Zespół Opieki Zdrowotnej w Bolesławcu</t>
  </si>
  <si>
    <t>dolnośląskie</t>
  </si>
  <si>
    <t>Bolesławiec</t>
  </si>
  <si>
    <t>59-700</t>
  </si>
  <si>
    <t>Jeleniogórska 4</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</si>
  <si>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</si>
  <si>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</si>
  <si>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</si>
  <si>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</si>
  <si>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</si>
  <si>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</si>
  <si>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</si>
  <si>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</si>
  <si>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</si>
  <si>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</si>
  <si>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</si>
  <si>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</si>
  <si>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Przebudowa Szpitalnego Oddziału Ratunkowego Szpitala Wojewódzkiego im. K.S. Wyszyńskiego w Łomży wraz z doposażeniem w sprzęt i aparaturę medyczną</t>
  </si>
  <si>
    <t>podlaskie</t>
  </si>
  <si>
    <t>Łomża</t>
  </si>
  <si>
    <t>18-404</t>
  </si>
  <si>
    <t>al. marsz. Józefa Piłsudskiego 11</t>
  </si>
  <si>
    <t>świętokrzyskie</t>
  </si>
  <si>
    <t>Przebudowa i doposażenie Szpitalnego Oddziału Ratunkowego w Wojewódzkim Szpitalu Zespolonym w Płocku</t>
  </si>
  <si>
    <t>Płock</t>
  </si>
  <si>
    <t>09-400</t>
  </si>
  <si>
    <t>Modernizacja i doposażenie SOR. Zakres projektu: - wykonanie robót budowlanych, - nadzór budowlany, - zakup aparatury medycznej, sprzętu i wyposażenia, - działania promocyjne.</t>
  </si>
  <si>
    <t>Siedlce</t>
  </si>
  <si>
    <t>08-110</t>
  </si>
  <si>
    <t>Księcia Józefa Poniatowskiego 26</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</si>
  <si>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</si>
  <si>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</si>
  <si>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</si>
  <si>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</si>
  <si>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</si>
  <si>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</si>
  <si>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</si>
  <si>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</si>
  <si>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Parczew</t>
  </si>
  <si>
    <t>21-200</t>
  </si>
  <si>
    <t>Kościelna 136</t>
  </si>
  <si>
    <t>Podniesienie jakości świadczeń zdrowotnych o znaczeniu ponadregionalnym poprzez przebudowę i doposażenie Szpitalnego Oddziału Ratunkowego SP ZOZ MSWiA w Lublinie</t>
  </si>
  <si>
    <t>Lublin</t>
  </si>
  <si>
    <t>20-331</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</si>
  <si>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</si>
  <si>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</si>
  <si>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</si>
  <si>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</si>
  <si>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</si>
  <si>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</si>
  <si>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</si>
  <si>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</si>
  <si>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</si>
  <si>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</si>
  <si>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</si>
  <si>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</si>
  <si>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Wołomin</t>
  </si>
  <si>
    <t>05-200</t>
  </si>
  <si>
    <t>Gdyńska 1/3</t>
  </si>
  <si>
    <t>W ramach projektu realizowane będą następujące zadania: - budowa lądowiska.</t>
  </si>
  <si>
    <t>podkarpackie</t>
  </si>
  <si>
    <t>Mielec</t>
  </si>
  <si>
    <t>39-300</t>
  </si>
  <si>
    <t>Żeromskiego 22</t>
  </si>
  <si>
    <t>W ramach projektu realizowane będą następujące zadania: - modernizacja SOR (roboty budowlane), - zakup wyposażenia dla SOR.</t>
  </si>
  <si>
    <t>Zakup sprzętu i aparatury medycznej dla Szpitalnego Oddziału Ratunkowego w Szpitalu Wojewódzkim w Poznaniu</t>
  </si>
  <si>
    <t>Poznań</t>
  </si>
  <si>
    <t>60-479</t>
  </si>
  <si>
    <t>Juraszów 7/19</t>
  </si>
  <si>
    <t>Garwolin</t>
  </si>
  <si>
    <t>08-400</t>
  </si>
  <si>
    <t>W ramach projektu realizowane będą następujące zadania: - zakup wyposażenia dla SOR.</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</si>
  <si>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</si>
  <si>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</si>
  <si>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</si>
  <si>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</si>
  <si>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W ramach projektu realizowane będą następujące zadania: - zakup wyposażenia i aparatury medycznej dla SOR, - adaptacja pomieszczeń (roboty budowlane)</t>
  </si>
  <si>
    <t>zachodniopomorskie</t>
  </si>
  <si>
    <t>Szczecin</t>
  </si>
  <si>
    <t>70-891</t>
  </si>
  <si>
    <t>Alfreda Sokołowskiego 11</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</si>
  <si>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</si>
  <si>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</si>
  <si>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</si>
  <si>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</si>
  <si>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</si>
  <si>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śląskie</t>
  </si>
  <si>
    <t>Cieszyn</t>
  </si>
  <si>
    <t>43-400</t>
  </si>
  <si>
    <t>Bielska 4</t>
  </si>
  <si>
    <t>Modernizacja i doposażenie SOR wraz z budową lądowiska. Zakres projektu: - budowa lądowiska, - zakup aparatury medycznej, - doposażenie stanowisk intensywnej terapii, - nadzór budowlany, - promocja.</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</si>
  <si>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</si>
  <si>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</si>
  <si>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</si>
  <si>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</si>
  <si>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</si>
  <si>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</si>
  <si>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</si>
  <si>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</si>
  <si>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</si>
  <si>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</si>
  <si>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</si>
  <si>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Nowy Sącz</t>
  </si>
  <si>
    <t>33-300</t>
  </si>
  <si>
    <t>Młyńska 10</t>
  </si>
  <si>
    <t xml:space="preserve">Zakres przedmiotowy projektu: 1) Przebudowa, remont i rozbudowa SOR, 2) Termomodernizacja SOR, 3) Budowa wiaty środków transportu sanitarnego, 4) Zakup aparatury medycznej. </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</si>
  <si>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</si>
  <si>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</si>
  <si>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</si>
  <si>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</si>
  <si>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</si>
  <si>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Rozbudowa i modernizacja infrastruktury ratownictwa medycznego w Pleszewskim Centrum Medycznym w Pleszewie</t>
  </si>
  <si>
    <t>Pleszew</t>
  </si>
  <si>
    <t>63-300</t>
  </si>
  <si>
    <t>Poznańska 125A</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</si>
  <si>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</si>
  <si>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</si>
  <si>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</si>
  <si>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</si>
  <si>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</si>
  <si>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Poprawa bezpieczeństwa zdrowotnego na obszarze powiatu działdowskiego i województwa warmińsko-mazurskiego poprzez budowę lądowiska przyszpitalnego SPZOZ w Działdowie</t>
  </si>
  <si>
    <t>Działdowo</t>
  </si>
  <si>
    <t>13-200</t>
  </si>
  <si>
    <t>Leśna 1</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</si>
  <si>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</si>
  <si>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</si>
  <si>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</si>
  <si>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</si>
  <si>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</si>
  <si>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Modernizacja i doposażenie SOR Specjalistycznego Szpitala im. Alfreda Sokołowskiego z siedzibą w Wałbrzychu</t>
  </si>
  <si>
    <t>Specjalistyczny Szpital im. dra A. Sokołowskiego</t>
  </si>
  <si>
    <t>Wałbrzych</t>
  </si>
  <si>
    <t>58-309</t>
  </si>
  <si>
    <t>Alfreda Sokołowskiego 4</t>
  </si>
  <si>
    <t>Szpital Wojewódzki im. Prymasa Kardynała Stefana Wyszyńskiego w Sieradzu</t>
  </si>
  <si>
    <t>Sieradz</t>
  </si>
  <si>
    <t>98-200</t>
  </si>
  <si>
    <t>Armii Krajowej 7</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</si>
  <si>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</si>
  <si>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</si>
  <si>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</si>
  <si>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</si>
  <si>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</si>
  <si>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</si>
  <si>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</si>
  <si>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</si>
  <si>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</si>
  <si>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</si>
  <si>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Rozwój infrastruktury ratownictwa medycznego w powiecie suskim poprzez modernizację i doposażenie Szpitalnego Oddziału Ratunkowego w Suchej Beskidzkiej</t>
  </si>
  <si>
    <t>Sucha Beskidzka</t>
  </si>
  <si>
    <t>34-200</t>
  </si>
  <si>
    <t>Szpitalna 22</t>
  </si>
  <si>
    <t>Kraków</t>
  </si>
  <si>
    <t>31-826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</si>
  <si>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</si>
  <si>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</si>
  <si>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</si>
  <si>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 xml:space="preserve">  Liczba wybudowanych instytucji ochrony zdrowia - 1</t>
  </si>
  <si>
    <t>Zielona Góra</t>
  </si>
  <si>
    <t>65-046</t>
  </si>
  <si>
    <t>Liczba doposażonych instytucji ochrony zdrowia - 1 Liczba przebudowanych instytucji ochrony zdrowia - 1 Liczba wybudowanych instytucji ochrony zdrowia - 1</t>
  </si>
  <si>
    <t>Olsztyn</t>
  </si>
  <si>
    <t>10-561</t>
  </si>
  <si>
    <t xml:space="preserve">Żołnierska 18 </t>
  </si>
  <si>
    <t>Zgierz</t>
  </si>
  <si>
    <t>95-100</t>
  </si>
  <si>
    <t>01-934</t>
  </si>
  <si>
    <t>Wojewódzki Szpital Specjalistyczny im. M. Kopernika w Łodzi</t>
  </si>
  <si>
    <t>93-513</t>
  </si>
  <si>
    <t xml:space="preserve">Pabianicka 62 </t>
  </si>
  <si>
    <t xml:space="preserve">Liczba doposażonych instytucji ochrony zdrowia - 1  </t>
  </si>
  <si>
    <t>Szpital Wojewódzki Nr 2 im. Św. Jadwigi Królowej w Rzeszowie</t>
  </si>
  <si>
    <t>Rzeszów</t>
  </si>
  <si>
    <t>35-301</t>
  </si>
  <si>
    <t xml:space="preserve">Lwowska 60 </t>
  </si>
  <si>
    <t xml:space="preserve">Liczba doposażonych instytucji ochrony zdrowia - 1 Liczba przebudowanych instytucji ochrony zdrowia - 1 </t>
  </si>
  <si>
    <t>opolskie</t>
  </si>
  <si>
    <t>Nysa</t>
  </si>
  <si>
    <t>48-300</t>
  </si>
  <si>
    <t>Specjalistyczny Szpital Wojewódzki w Ciechanowie</t>
  </si>
  <si>
    <t>Ciechanów</t>
  </si>
  <si>
    <t>06-400</t>
  </si>
  <si>
    <t xml:space="preserve">Powstańców Wielkopolskich 2 </t>
  </si>
  <si>
    <t>Samodzielny Publiczny Zespół Zakładów Opieki Zdrowotnej w Gryficach</t>
  </si>
  <si>
    <t>Gryfice</t>
  </si>
  <si>
    <t>72-300</t>
  </si>
  <si>
    <t xml:space="preserve">Niechorska 27 </t>
  </si>
  <si>
    <t>Wielospecjalistyczny Szpital Wojewódzki w Gorzowie Wlkp. Spółka z ograniczoną odpowiedzialnością</t>
  </si>
  <si>
    <t>Gorzów Wlkp.</t>
  </si>
  <si>
    <t xml:space="preserve">Dekerta 1 </t>
  </si>
  <si>
    <t>XII.1. Rozwój systemu ratownictwa medycznego - Remont lądowiska dla śmigłowców ratunkowych celem dostosowania do standardów europejskich</t>
  </si>
  <si>
    <t>Sosnowiec</t>
  </si>
  <si>
    <t>41-200</t>
  </si>
  <si>
    <t xml:space="preserve">Plac Medyków 1 </t>
  </si>
  <si>
    <t>Puszczykowo</t>
  </si>
  <si>
    <t>62-041</t>
  </si>
  <si>
    <t xml:space="preserve">Kraszewskiego 11 </t>
  </si>
  <si>
    <t>Kielce</t>
  </si>
  <si>
    <t>25-736</t>
  </si>
  <si>
    <t>Giżycko</t>
  </si>
  <si>
    <t>11-500</t>
  </si>
  <si>
    <t>4 Wojskowy Szpital Kliniczny z Polikliniką Samodzielny Publiczny Zakład Opieki Zdrowotnej we Wrocławiu</t>
  </si>
  <si>
    <t>Wrocław</t>
  </si>
  <si>
    <t>50-981</t>
  </si>
  <si>
    <t xml:space="preserve">Rudolfa Weigla 5 </t>
  </si>
  <si>
    <t>Powiat Nowotomyski</t>
  </si>
  <si>
    <t>Nowy Tomyśl</t>
  </si>
  <si>
    <t>64-300</t>
  </si>
  <si>
    <t xml:space="preserve">Poznańska 33 </t>
  </si>
  <si>
    <t>Bełchatów</t>
  </si>
  <si>
    <t>97-400</t>
  </si>
  <si>
    <t xml:space="preserve">Węgierska 21 </t>
  </si>
  <si>
    <t>Samodzielny Publiczny Zakład Opieki Zdrowotnej w Krotoszynie</t>
  </si>
  <si>
    <t>Krotoszyn</t>
  </si>
  <si>
    <t>63-700</t>
  </si>
  <si>
    <t xml:space="preserve">Młyńska 2 </t>
  </si>
  <si>
    <t>Szpital Powiatowy w Chrzanowie</t>
  </si>
  <si>
    <t>Chrzanów</t>
  </si>
  <si>
    <t>32-500</t>
  </si>
  <si>
    <t xml:space="preserve">Topolowa 16 </t>
  </si>
  <si>
    <t>Samodzielny Publiczny Specjalistyczny Zakład Opieki Zdrowotnej</t>
  </si>
  <si>
    <t>Lębork</t>
  </si>
  <si>
    <t>84-300</t>
  </si>
  <si>
    <t xml:space="preserve">Węgrzynowicza 13 </t>
  </si>
  <si>
    <t>Bochnia</t>
  </si>
  <si>
    <t>32-700</t>
  </si>
  <si>
    <t xml:space="preserve">Krakowska 31 </t>
  </si>
  <si>
    <t>Szpital Wielospecjalistyczny im. dr. Ludwika Błażka w Inowrocławiu</t>
  </si>
  <si>
    <t>Inowrocław</t>
  </si>
  <si>
    <t>88-100</t>
  </si>
  <si>
    <t xml:space="preserve">Poznańska 97 </t>
  </si>
  <si>
    <t>Wojewódzki Szpital Zespolony im. Ludwika Perzyny w Kaliszu</t>
  </si>
  <si>
    <t xml:space="preserve">Poznańska 79 </t>
  </si>
  <si>
    <t>Staszów</t>
  </si>
  <si>
    <t>28-200</t>
  </si>
  <si>
    <t>Brodnica</t>
  </si>
  <si>
    <t>87-300</t>
  </si>
  <si>
    <t>Chojnice</t>
  </si>
  <si>
    <t>89-600</t>
  </si>
  <si>
    <t>Samodzielny Publiczny Zakład Opieki Zdrowotnej Ministerstwa Spraw Wewnętrznych w Lublinie</t>
  </si>
  <si>
    <t xml:space="preserve">Grenadierów 3 </t>
  </si>
  <si>
    <t>Wojskowy Instytut Medyczny</t>
  </si>
  <si>
    <t>04-141</t>
  </si>
  <si>
    <t xml:space="preserve">Szaserów 128 </t>
  </si>
  <si>
    <t>Szpital Uniwersytecki Nr 1 im. dr A. Jurasza w Bydgoszczy</t>
  </si>
  <si>
    <t>85-094</t>
  </si>
  <si>
    <t xml:space="preserve">Marii Skłodowskiej-Curie 9 </t>
  </si>
  <si>
    <t>Uniwersytecki Szpital Kliniczny w Białymstoku</t>
  </si>
  <si>
    <t>Białystok</t>
  </si>
  <si>
    <t>15-276</t>
  </si>
  <si>
    <t xml:space="preserve">M.Skłodowskiej-Curie 24A </t>
  </si>
  <si>
    <t>Uniwersyteckie Centrum Kliniczne</t>
  </si>
  <si>
    <t>Gdańsk</t>
  </si>
  <si>
    <t>80-952</t>
  </si>
  <si>
    <t xml:space="preserve">Dębinki 7 </t>
  </si>
  <si>
    <t>50-556</t>
  </si>
  <si>
    <t>Liczba doposażonych instytucji ochrony zdrowia - 1  Liczba wybudowanych instytucji ochrony zdrowia - 1</t>
  </si>
  <si>
    <t>Samodzielny Publiczny Zakład Opieki Zdrowotnej Szpital Uniwersytecki w Krakowie</t>
  </si>
  <si>
    <t>31-501</t>
  </si>
  <si>
    <t xml:space="preserve">Kopernika 36 </t>
  </si>
  <si>
    <t>Samodzielny Publiczny Szpital Kliniczny nr 4 w Lublinie</t>
  </si>
  <si>
    <t>20-954</t>
  </si>
  <si>
    <t>Opole</t>
  </si>
  <si>
    <t>Włocławek</t>
  </si>
  <si>
    <t>87-800</t>
  </si>
  <si>
    <t>Trzebnica</t>
  </si>
  <si>
    <t>55-100</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</si>
  <si>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</si>
  <si>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</si>
  <si>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</si>
  <si>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</si>
  <si>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</si>
  <si>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</si>
  <si>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</si>
  <si>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</si>
  <si>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</si>
  <si>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XII.1. Rozwój systemu ratownictwa medycznego - Poprawa jakości ratownictwa medycznego w Powiecie Lęborskim poprzez rozbudowę oraz doposażenie w sprzęt medyczny Szpitalnego Oddziału Ratunkowego w Lęborku</t>
  </si>
  <si>
    <t>XII.1. Rozwój systemu ratownictwa medycznego - Rozbudowa i doposażenie Szpitalnego Oddziału Ratunkowego - II etap modernizacji Szpitala Powiatowego w Krotoszynie</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</si>
  <si>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</si>
  <si>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</si>
  <si>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</si>
  <si>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</si>
  <si>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</si>
  <si>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</si>
  <si>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</si>
  <si>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</si>
  <si>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</si>
  <si>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</si>
  <si>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</si>
  <si>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</si>
  <si>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</si>
  <si>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</si>
  <si>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</si>
  <si>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</si>
  <si>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</si>
  <si>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</si>
  <si>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</si>
  <si>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</si>
  <si>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</si>
  <si>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</si>
  <si>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</si>
  <si>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</si>
  <si>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XII.1. Rozwój systemu ratownictwa medycznego - Podniesienie dostępu do specjalistycznych świadczeń zdrowotnych poprzez budowę lądowiska i modernizację Szpitalnego Oddziału Ratunkowego w Wałbrzychu</t>
  </si>
  <si>
    <t xml:space="preserve">Sokołowskiego 4 </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</si>
  <si>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</si>
  <si>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</si>
  <si>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</si>
  <si>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</si>
  <si>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</si>
  <si>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</si>
  <si>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</si>
  <si>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</si>
  <si>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</si>
  <si>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</si>
  <si>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</si>
  <si>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</si>
  <si>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</si>
  <si>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</si>
  <si>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</si>
  <si>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</si>
  <si>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</si>
  <si>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</si>
  <si>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</si>
  <si>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</si>
  <si>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</si>
  <si>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</si>
  <si>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</si>
  <si>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</si>
  <si>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</si>
  <si>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</si>
  <si>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</si>
  <si>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</si>
  <si>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</si>
  <si>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</si>
  <si>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</si>
  <si>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</si>
  <si>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</si>
  <si>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</si>
  <si>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</si>
  <si>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</si>
  <si>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</si>
  <si>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</si>
  <si>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</si>
  <si>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</si>
  <si>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</si>
  <si>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</si>
  <si>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XII.1. Rozwój systemu ratownictwa medycznego - Zwiększenie bezpieczeństwa zdrowotnego społeczeństwa poprzez przebudowę i doposażenie istniejącego Szpitalnego Oddziału Ratunkowego SPZZOZ w Gryficach</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</si>
  <si>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</si>
  <si>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</si>
  <si>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</si>
  <si>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</si>
  <si>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</si>
  <si>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</si>
  <si>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</si>
  <si>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</si>
  <si>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</si>
  <si>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</si>
  <si>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XII.1. Rozwój systemu ratownictwa medycznego - Rozbudowa i modernizacja Szpitala Śląskiego w Cieszynie - etap II - wyposażenie Szpitalnego Oddziału Ratunkowego</t>
  </si>
  <si>
    <t>Powiat Cieszyński</t>
  </si>
  <si>
    <t xml:space="preserve">Bobrecka 29 </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</si>
  <si>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</si>
  <si>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</si>
  <si>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</si>
  <si>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</si>
  <si>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</si>
  <si>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XII.1. Rozwój systemu ratownictwa medycznego - Remont drogi dojazdowej i doposażenie Szpitalnego Oddziału Ratunkowego zgodnie z Rozp. Min. Zdrowia z 15.03.07r. w Szpitalu Powiatowym w Chrzanowie</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</si>
  <si>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</si>
  <si>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</si>
  <si>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</si>
  <si>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</si>
  <si>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</si>
  <si>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</si>
  <si>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</si>
  <si>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</si>
  <si>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</si>
  <si>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</si>
  <si>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</si>
  <si>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</si>
  <si>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XII.1. Rozwój systemu ratownictwa medycznego - Przebudowa budynku Przychodni na Szpitalny Oddział Ratunkowy Zespołu Opieki Zdrowotnej w Bolesławcu</t>
  </si>
  <si>
    <t xml:space="preserve">Jeleniogórska 4 </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</si>
  <si>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</si>
  <si>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</si>
  <si>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</si>
  <si>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</si>
  <si>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</si>
  <si>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</si>
  <si>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</si>
  <si>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XII.1. Rozwój systemu ratownictwa medycznego - Poprawa jakości systemu ratownictwa medycznego poprzez doposażenie Szpitalnego Oddziału Ratunkowego w Wojewódzkim Szpitalu Zespolonym w Elblągu.</t>
  </si>
  <si>
    <t xml:space="preserve">Królewiecka 146 </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</si>
  <si>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</si>
  <si>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</si>
  <si>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</si>
  <si>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</si>
  <si>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</si>
  <si>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XII.1. Rozwój systemu ratownictwa medycznego - Dostosowanie Szpitalnego Oddziału Ratunkowego do wymaganych standardów poprzez zakup nowoczesnego sprzętu medycznego</t>
  </si>
  <si>
    <t xml:space="preserve">Ujejskiego 75 </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</si>
  <si>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</si>
  <si>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</si>
  <si>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</si>
  <si>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</si>
  <si>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</si>
  <si>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</si>
  <si>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</si>
  <si>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</si>
  <si>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</si>
  <si>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</si>
  <si>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</si>
  <si>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</si>
  <si>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</si>
  <si>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XII.1. Rozwój systemu ratownictwa medycznego - Zakup aparatury medycznej dla Szpitalnego Oddziału Ratunkowego Szpitala Wojewódzkiego w Gorzowie Wlkp.</t>
  </si>
  <si>
    <t>XII.1. Rozwój systemu ratownictwa medycznego - Rozbudowa i przebudowa Szpitalnego Oddziału Ratunkowego i Diagnostyki Obrazowej SPZOZ w Oławie</t>
  </si>
  <si>
    <t>Zespół Opieki Zdrowotnej w Oławie</t>
  </si>
  <si>
    <t>Oława</t>
  </si>
  <si>
    <t>55-200</t>
  </si>
  <si>
    <t xml:space="preserve">K.K.Baczyńskiego 1 </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</si>
  <si>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</si>
  <si>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</si>
  <si>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</si>
  <si>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</si>
  <si>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</si>
  <si>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XII.1. Rozwój systemu ratownictwa medycznego - Remont i przebudowa SOR i lądowiska oraz zakup wyposażenia medycznego SOR dla ZZOZ w Ostrowie Wlkp.</t>
  </si>
  <si>
    <t>Zespół Zakładów Opieki Zdrowotnej w Ostrowie Wielkopolskim</t>
  </si>
  <si>
    <t xml:space="preserve">Limanowskiego 20/22 </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</si>
  <si>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</si>
  <si>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</si>
  <si>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</si>
  <si>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</si>
  <si>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</si>
  <si>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</si>
  <si>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</si>
  <si>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</si>
  <si>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</si>
  <si>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</si>
  <si>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</si>
  <si>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</si>
  <si>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</si>
  <si>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</si>
  <si>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</si>
  <si>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XII.1. Rozwój systemu ratownictwa medycznego - Budowa lądowiska dla helikopterów w Regionalnym Szpitalu Specjalistycznym w Grudziądzu.</t>
  </si>
  <si>
    <t>Regionalny Szpital Specjalistyczny im. dr Władysława Biegańskiego</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</si>
  <si>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</si>
  <si>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</si>
  <si>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</si>
  <si>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</si>
  <si>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</si>
  <si>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</si>
  <si>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</si>
  <si>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XII.1. Rozwój systemu ratownictwa medycznego - Wyposażenie Szpitalnego Oddziału Ratunkowego w Wojewódzkim Szpitalu Specjalistycznym w Słupsku</t>
  </si>
  <si>
    <t>Samorząd Województwa Pomorskiego</t>
  </si>
  <si>
    <t>80-810</t>
  </si>
  <si>
    <t>Okopowa 21 27</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</si>
  <si>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</si>
  <si>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</si>
  <si>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</si>
  <si>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</si>
  <si>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</si>
  <si>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</si>
  <si>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</si>
  <si>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</si>
  <si>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</si>
  <si>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XII.1. Rozwój systemu ratownictwa medycznego - Poprawa infrastruktury oraz doposażenie w sprzęt medyczny SOR w Starogardzie Gdańskim w celu zwiększenia efektywności ratownictwa medycznego.</t>
  </si>
  <si>
    <t>Powiat Starogardzki</t>
  </si>
  <si>
    <t xml:space="preserve">Kościuszki 17 </t>
  </si>
  <si>
    <t>XII.1. Rozwój systemu ratownictwa medycznego - Przebudowa i wyposażenie Szpitalnego Oddziału Ratunkowego w Wojewódzkim Szpitalu Zespolonym w Płocku.</t>
  </si>
  <si>
    <t>Wojewódzki Szpital Zespolony</t>
  </si>
  <si>
    <t xml:space="preserve">Medyczna 19 </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</si>
  <si>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</si>
  <si>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</si>
  <si>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</si>
  <si>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</si>
  <si>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</si>
  <si>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</si>
  <si>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</si>
  <si>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</si>
  <si>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</si>
  <si>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</si>
  <si>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</si>
  <si>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XII.1. Rozwój systemu ratownictwa medycznego - Rozbudowa, modernizacja i doposażenie Szpitalnego Oddziału Ratunkowego.</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</si>
  <si>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</si>
  <si>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</si>
  <si>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XII.1. Rozwój systemu ratownictwa medycznego - Modernizacja i rozbudowa Szpitalnego Oddziału Ratunkowego w Szpitalu Wojewódzkim nr 2 w Rzeszowie</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</si>
  <si>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</si>
  <si>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</si>
  <si>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</si>
  <si>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</si>
  <si>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</si>
  <si>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</si>
  <si>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</si>
  <si>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</si>
  <si>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</si>
  <si>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</si>
  <si>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</si>
  <si>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</si>
  <si>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</si>
  <si>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XII.1. Rozwój systemu ratownictwa medycznego - Zwiększenie dostępu do świadczeń zdrowotnych przez doposażenie i modernizację infrastruktury szpitalnego oddziału ratunkowego w PS ZOZ w Inowrocławiu.</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</si>
  <si>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</si>
  <si>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</si>
  <si>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</si>
  <si>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</si>
  <si>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</si>
  <si>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</si>
  <si>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</si>
  <si>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</si>
  <si>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</si>
  <si>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</si>
  <si>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</si>
  <si>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</si>
  <si>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</si>
  <si>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</si>
  <si>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XII.1. Rozwój systemu ratownictwa medycznego - Zakup wyrobów medycznych do diagnostyki i terapii oraz budowa drogi między lądowiskiem a SOR-em w WSS im.M. Kopernika w Łodzi.</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</si>
  <si>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</si>
  <si>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</si>
  <si>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</si>
  <si>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</si>
  <si>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</si>
  <si>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</si>
  <si>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</si>
  <si>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</si>
  <si>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</si>
  <si>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</si>
  <si>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</si>
  <si>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</si>
  <si>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XII.1. Rozwój systemu ratownictwa medycznego - Utrzymanie zasady "ZŁOTEJ GODZINY" przez zakup sprzętu diagonostycznego i podtrzymującego życie dla SOR w Szpitalu Specjalistycznym w Gorlicach</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</si>
  <si>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</si>
  <si>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</si>
  <si>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</si>
  <si>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</si>
  <si>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</si>
  <si>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XII.1. Rozwój systemu ratownictwa medycznego - Rozbudowa i przebudowa Szpitala Powiatowego w Nowym Tomyślu - Szpitalny Oddział Ratunkowy z wyposażeniem</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</si>
  <si>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</si>
  <si>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</si>
  <si>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</si>
  <si>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</si>
  <si>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</si>
  <si>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</si>
  <si>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</si>
  <si>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</si>
  <si>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</si>
  <si>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XII.1. Rozwój systemu ratownictwa medycznego - Zakup sprzętu medycznego dla Wojewódzkiego Szpitala Zespolonego im. Ludwika Perzyny w Kaliszu celem doposażenia Szpitalnego Oddziału Ratunkowego.</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</si>
  <si>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</si>
  <si>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</si>
  <si>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</si>
  <si>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XII.1. Rozwój systemu ratownictwa medycznego - Przebudowa i doposażenie SOR SPSK Nr 4 w Lublinie celem podniesienia jakości i dostępności do świadczeń medycznych w stanach nagłego zagrożenia życia</t>
  </si>
  <si>
    <t xml:space="preserve">Jaczewskiego 8 </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</si>
  <si>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</si>
  <si>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</si>
  <si>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</si>
  <si>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</si>
  <si>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XII.1. Rozwój systemu ratownictwa medycznego - Poprawa dostępności do świadczeń zdrowotnych z zakresu ratownictwa medycznego poprzez modernizację Szpitalnego Oddziału Ratunkowego w SPZOZ w Sieradzu</t>
  </si>
  <si>
    <t xml:space="preserve">Armi Krajowej 7 </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</si>
  <si>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</si>
  <si>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</si>
  <si>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</si>
  <si>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</si>
  <si>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</si>
  <si>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Wojewódzki Szpital Specjalistyczny nr 5 im. "Św. Barbary"</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</si>
  <si>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</si>
  <si>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</si>
  <si>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</si>
  <si>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</si>
  <si>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</si>
  <si>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</si>
  <si>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</si>
  <si>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</si>
  <si>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</si>
  <si>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</si>
  <si>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</si>
  <si>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</si>
  <si>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</si>
  <si>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</si>
  <si>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</si>
  <si>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</si>
  <si>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</si>
  <si>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</si>
  <si>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</si>
  <si>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</si>
  <si>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</si>
  <si>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</si>
  <si>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</si>
  <si>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</si>
  <si>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</si>
  <si>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</si>
  <si>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</si>
  <si>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</si>
  <si>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</si>
  <si>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</si>
  <si>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</si>
  <si>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</si>
  <si>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</si>
  <si>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</si>
  <si>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</si>
  <si>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</si>
  <si>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XII.2. Inwestycje w infrastrukturę ochrony zdrowia o znaczeniu ponadregionalnym - Rozbudowa i doposażenie Samodzielnego Publicznego Szpitala Klinicznego im. Prof. Adama Grucy w celu poprawy jakości i dostępności udzielanych świadczeń zdrowotnych</t>
  </si>
  <si>
    <t>XII.2. Inwestycje w infrastrukturę ochrony zdrowia o znaczeniu ponadregionalnym - Wzrost jakości i dostępności świadczeń zdrowotnych 10 WSK z Polikliniką SPZOZ w Bydgoszczy poprzez zakup sprzętu medycznego dla intensywnej terapii.</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</si>
  <si>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</si>
  <si>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</si>
  <si>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</si>
  <si>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</si>
  <si>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</si>
  <si>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</si>
  <si>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</si>
  <si>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</si>
  <si>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</si>
  <si>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</si>
  <si>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</si>
  <si>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</si>
  <si>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</si>
  <si>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</si>
  <si>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</si>
  <si>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</si>
  <si>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</si>
  <si>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</si>
  <si>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</si>
  <si>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</si>
  <si>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</si>
  <si>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</si>
  <si>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</si>
  <si>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</si>
  <si>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XII.2. Inwestycje w infrastrukturę ochrony zdrowia o znaczeniu ponadregionalnym - Poprawa jakości diagnostyki obrazowej i leczenia poprzez wymianę systemu rezonansu magnetycznego w Wojskowym Instytucie Medycznym w Warszawie</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</si>
  <si>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</si>
  <si>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</si>
  <si>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</si>
  <si>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</si>
  <si>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XII.2. Inwestycje w infrastrukturę ochrony zdrowia o znaczeniu ponadregionalnym - Poprawa dostępu do usług medycznych o znaczeniu ponadregionalnym przez doposażenie Zakładu Radiologii UCK w Gdańsku w rezonans magnetyczny</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</si>
  <si>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</si>
  <si>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</si>
  <si>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</si>
  <si>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</si>
  <si>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</si>
  <si>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</si>
  <si>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</si>
  <si>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</si>
  <si>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</si>
  <si>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</si>
  <si>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</si>
  <si>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</si>
  <si>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</si>
  <si>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</si>
  <si>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</si>
  <si>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</si>
  <si>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</si>
  <si>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</si>
  <si>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</si>
  <si>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</si>
  <si>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</si>
  <si>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</si>
  <si>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</si>
  <si>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XII.2. Inwestycje w infrastrukturę ochrony zdrowia o znaczeniu ponadregionalnym - Zakup aparatury i sprzętu medycznego dla Zakładu Diagnostyki Laboratoryjnej i Immunologii Klinicznej Wieku Rozwojowego w SPDSK w Warszawie</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</si>
  <si>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</si>
  <si>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</si>
  <si>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</si>
  <si>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</si>
  <si>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XII.2. Inwestycje w infrastrukturę ochrony zdrowia o znaczeniu ponadregionalnym - Poprawa diagnostyki obrazowej w 4 Wojskowym Szpitalu Klinicznym we Wrocławiu.</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</si>
  <si>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</si>
  <si>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</si>
  <si>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</si>
  <si>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</si>
  <si>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</si>
  <si>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</si>
  <si>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</si>
  <si>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</si>
  <si>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</si>
  <si>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</si>
  <si>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</si>
  <si>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</si>
  <si>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</si>
  <si>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</si>
  <si>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</si>
  <si>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</si>
  <si>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</si>
  <si>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</si>
  <si>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</si>
  <si>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</si>
  <si>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</si>
  <si>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</si>
  <si>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</si>
  <si>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</si>
  <si>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</si>
  <si>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</si>
  <si>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</si>
  <si>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</si>
  <si>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</si>
  <si>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</si>
  <si>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</si>
  <si>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</si>
  <si>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</si>
  <si>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</si>
  <si>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</si>
  <si>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</si>
  <si>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</si>
  <si>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</si>
  <si>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</si>
  <si>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</si>
  <si>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XII.2. Inwestycje w infrastrukturę ochrony zdrowia o znaczeniu ponadregionalnym - Utworzenie Makroregionalnego Centrum Inwazyjnej Diagnostyki i Chirurgicznego Leczenia Raka Płuca w SPSK Nr 4 w Lublinie.</t>
  </si>
  <si>
    <t>XII.2. Inwestycje w infrastrukturę ochrony zdrowia o znaczeniu ponadregionalnym - Modernizacja Kliniki Pneumonologii, Onkologii i Alergologii w SPSK nr 4 w Lublinie celem zwiększenia skuteczności wczesnej diagnostyki raka płuca</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</si>
  <si>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</si>
  <si>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</si>
  <si>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</si>
  <si>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</si>
  <si>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</si>
  <si>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</si>
  <si>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XII.2. Inwestycje w infrastrukturę ochrony zdrowia o znaczeniu ponadregionalnym - Wzrost dostępności wysokospecjalistycznych świadczeń zdrowotnych przez wymianę aparatu rezonansu magnetycznego w Szpitalu Uniwersyteckim w Bydgoszczy.</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</si>
  <si>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</si>
  <si>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</si>
  <si>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</si>
  <si>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</si>
  <si>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</si>
  <si>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XII.2. Inwestycje w infrastrukturę ochrony zdrowia o znaczeniu ponadregionalnym - Poprawa jakości i dostępności usług medycznych poprzez zakup aparatury obrazowej i wyrobów medycznych dla Instytutu Kardiologii w Warszawie.</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</si>
  <si>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</si>
  <si>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</si>
  <si>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</si>
  <si>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</si>
  <si>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</si>
  <si>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</si>
  <si>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</si>
  <si>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</si>
  <si>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</si>
  <si>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</si>
  <si>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</si>
  <si>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XII.2. Inwestycje w infrastrukturę ochrony zdrowia o znaczeniu ponadregionalnym - Poprawa jakości świadczenia usług medycznych w zakresie chirurgii małoinwazyjnej w Klinice chirurgii gastroenterologicznej i transplantologii w CSK MSWiA w Warszawie.</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</si>
  <si>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</si>
  <si>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</si>
  <si>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</si>
  <si>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</si>
  <si>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</si>
  <si>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</si>
  <si>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</si>
  <si>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</si>
  <si>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XII.2. Inwestycje w infrastrukturę ochrony zdrowia o znaczeniu ponadregionalnym - Zakup i instalacja SPECT-CT oraz modernizacja ośrodka medycyny nuklearnej w Oddziale Klinicznym Endokrynologii Szpitala Uniwersyteckiego w Krakowie.</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</si>
  <si>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</si>
  <si>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</si>
  <si>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</si>
  <si>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</si>
  <si>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</si>
  <si>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</si>
  <si>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</si>
  <si>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XII.2. Inwestycje w infrastrukturę ochrony zdrowia o znaczeniu ponadregionalnym - Zakup aparatury obrazowej oraz wyrobów medycznych na potrzeby Pracowni Hemodynamiki i Diagnostyki Obrazowej SCCS w Zabrzu.</t>
  </si>
  <si>
    <t xml:space="preserve">M. Curie-Skłodowskiej 9 </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</si>
  <si>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</si>
  <si>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</si>
  <si>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</si>
  <si>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</si>
  <si>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</si>
  <si>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</si>
  <si>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</si>
  <si>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</si>
  <si>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XII.2. Inwestycje w infrastrukturę ochrony zdrowia o znaczeniu ponadregionalnym - Zakup specjalistycznego sprzętu medycznego na potrzeby Szpitala Uniwersyteckiego Nr 2 im. dr Jana Biziela w Bydgoszczy.</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</si>
  <si>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</si>
  <si>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</si>
  <si>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</si>
  <si>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</si>
  <si>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</si>
  <si>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</si>
  <si>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</si>
  <si>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</si>
  <si>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</si>
  <si>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</si>
  <si>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</si>
  <si>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</si>
  <si>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</si>
  <si>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</si>
  <si>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</si>
  <si>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</si>
  <si>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</si>
  <si>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</si>
  <si>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</si>
  <si>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</si>
  <si>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</si>
  <si>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</si>
  <si>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</si>
  <si>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</si>
  <si>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XII.2. Inwestycje w infrastrukturę ochrony zdrowia o znaczeniu ponadregionalnym - Podniesienie jakości wysokospecjalistycznych procedur medycznych dla pacjentów Szpitala MSWiA w Lublinie poprzez doposażenie pomieszczeń szpitalnych.</t>
  </si>
  <si>
    <t>XII.2. Inwestycje w infrastrukturę ochrony zdrowia o znaczeniu ponadregionalnym - Zakup aparatury obrazowej oraz dostosowanie infrastruktury technicznej w celu utworzenia Teleradiologicznego Centrum Diagnostycznego w WIM.</t>
  </si>
  <si>
    <t>Warszawa 44</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</si>
  <si>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</si>
  <si>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</si>
  <si>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</si>
  <si>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</si>
  <si>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</si>
  <si>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</si>
  <si>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</si>
  <si>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XII.2. Inwestycje w infrastrukturę ochrony zdrowia o znaczeniu ponadregionalnym - Opieka nad dzieckiem z niską wagą urodzeniową i wadami wrodzonymi w okresie przedporodowym, porodowym i poporodowym w ICZMP w Łodzi.</t>
  </si>
  <si>
    <t>XII.2. Inwestycje w infrastrukturę ochrony zdrowia o znaczeniu ponadregionalnym - Poprawa efektywności przyjęć oraz dostępności i jakości diagnostyki i terapii chorób płuc ( I etap) w Instytucie Gruźlicy i Chorób Płuc w Warszawie</t>
  </si>
  <si>
    <t>XII.2. Inwestycje w infrastrukturę ochrony zdrowia o znaczeniu ponadregionalnym - Zwiększenie dostępności i jakości diagnostycznych świadczeń zdrowotnych poprzez doposażenie Zakładu Diagnostyki Obrazowej ICZMP w Łodzi.</t>
  </si>
  <si>
    <t>XII.2. Inwestycje w infrastrukturę ochrony zdrowia o znaczeniu ponadregionalnym - Remont Bloku Operacyjnego "A" Instytutu Centrum Zdrowia Matki Polki w Łodzi wraz z zakupem nowoczesnego wyposażenia.</t>
  </si>
  <si>
    <t>XII.2. Inwestycje w infrastrukturę ochrony zdrowia o znaczeniu ponadregionalnym - Poprawa dostępności i jakości leczenia specjalistycznego poprzez stworzenie Centrum Diagnostyki i Leczenia Żylnej Choroby Zakrzepowo Zatorowej w Szpitalu Dzieciątka Jezus</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</si>
  <si>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</si>
  <si>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</si>
  <si>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</si>
  <si>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</si>
  <si>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</si>
  <si>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XII.2. Inwestycje w infrastrukturę ochrony zdrowia o znaczeniu ponadregionalnym - Przebudowa pomieszczeń parteru budynku SPSK 1 PUM dla Klinik: Anestezjologii i Intensywnej Terapii oraz Otolaryngologii i Onkologii Laryngologicznej</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</si>
  <si>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</si>
  <si>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</si>
  <si>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</si>
  <si>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</si>
  <si>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XII.2. Inwestycje w infrastrukturę ochrony zdrowia o znaczeniu ponadregionalnym - Poprawa jakości usług medycznych poprzez zakup angiografu wraz z adaptacją pomieszczeń dla Wojskowego Instytutu Medycznego w Warszawie</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</si>
  <si>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</si>
  <si>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</si>
  <si>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</si>
  <si>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</si>
  <si>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</si>
  <si>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XII.2. Inwestycje w infrastrukturę ochrony zdrowia o znaczeniu ponadregionalnym - Zakup urządzeń medycznych dla potrzeb SPCSK w Katowicach w celu poprawy jakości lecznictwa wysokospecjalistycznego OAiIT.</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</si>
  <si>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</si>
  <si>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</si>
  <si>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XII.2. Inwestycje w infrastrukturę ochrony zdrowia o znaczeniu ponadregionalnym - Podniesienie jakości i dostępności świadczeń zdrowotnych poprzez wymianę aparatury medycznej i modernizację klinik Instytutu Reumatologii w Warszawie.</t>
  </si>
  <si>
    <t>XII.2. Inwestycje w infrastrukturę ochrony zdrowia o znaczeniu ponadregionalnym - Podniesienie bezpieczeństwa diagnostyki obrazowej poprzez unowocześnienie aparatury medycznej w Zakładzie Radiologii USK w Białymstoku.</t>
  </si>
  <si>
    <t>XII.2. Inwestycje w infrastrukturę ochrony zdrowia o znaczeniu ponadregionalnym - Zapewnienie standardów opieki medycznej na Bloku Operacyjnym i Oddziale Intensywnej Terapii USK w Białymstoku.</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</si>
  <si>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</si>
  <si>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</si>
  <si>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</si>
  <si>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</si>
  <si>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</si>
  <si>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</si>
  <si>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</si>
  <si>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Wsparcie Szpitalnego Oddziału Ratunkowego ZOZ we Włoszczowie poprzez jego rozbudowę i dostosowanie do obowiązujących przepisów oraz budowę całodobowego lądowiska dla śmigłowców ratunkowych</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</si>
  <si>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</si>
  <si>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</si>
  <si>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</si>
  <si>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</si>
  <si>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</si>
  <si>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</si>
  <si>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</si>
  <si>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</si>
  <si>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</si>
  <si>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</si>
  <si>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</si>
  <si>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</si>
  <si>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</si>
  <si>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</si>
  <si>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</si>
  <si>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</si>
  <si>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SZPITAL BIELAŃSKI IM.KS. JERZEGO POPIEŁUSZKI SPZOZ W WARSZAWIE</t>
  </si>
  <si>
    <t>SAMODZIELNY PUBLICZNY SZPITAL WOJEWÓDZKI IM. PAPIEŻA JANA PAWŁA II W ZAMOŚCIU</t>
  </si>
  <si>
    <t>SAMODZIELNY PUBLICZNY ZAKŁAD OPIEKI ZDROWOTNEJ W WIELUNIU</t>
  </si>
  <si>
    <t>ŁÓDZKIE</t>
  </si>
  <si>
    <t>Rozbudowa Szpitalnego Oddziału Ratunkowego w Miejskim Szpitalu Zespolonym w Częstochowie</t>
  </si>
  <si>
    <t>SAMODZIELNY PUBLICZNY ZAKŁAD OPIEKI ZDROWOTNEJ MIEJSKI SZPITAL ZESPOLONY W CZĘSTOCHOWIE</t>
  </si>
  <si>
    <t>ŚLĄSKIE</t>
  </si>
  <si>
    <t>Częstochowa</t>
  </si>
  <si>
    <t>42-200</t>
  </si>
  <si>
    <t>Mirowska 15</t>
  </si>
  <si>
    <t>ZESPÓŁ OPIEKI ZDROWOTNEJ W BOLESŁAWCU</t>
  </si>
  <si>
    <t>DOLNOŚLĄSKIE</t>
  </si>
  <si>
    <t>ZESPÓŁ ZAKŁADÓW OPIEKI ZDROWOTNEJ W OSTROWIE WIELKOPOLSKIM</t>
  </si>
  <si>
    <t>WIELKOPOLSKIE</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</si>
  <si>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</si>
  <si>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</si>
  <si>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</si>
  <si>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</si>
  <si>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</si>
  <si>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Przebudowa i rozbudowa SOR, budowa lądowiska wyniesionego.</t>
  </si>
  <si>
    <t>SPECJALISTYCZNE CENTRUM MEDYCZNE SPÓŁKA AKCYJNA W POLANICY-ZDRÓJ</t>
  </si>
  <si>
    <t>SZPITAL WOJEWÓDZKI IM. KARDYNAŁA STEFANA WYSZYŃSKIEGO W ŁOMŻY</t>
  </si>
  <si>
    <t>PODLASKIE</t>
  </si>
  <si>
    <t>WOJEWÓDZKI SZPITAL ZESPOLONY W PŁOCKU</t>
  </si>
  <si>
    <t>Poprawa jakości świadczeń opieki zdrowotnej w Szpitalnym Oddziale Ratunkowym Mazowieckiego Szpitala Wojewódzkiego w Siedlcach Sp. z o.o.</t>
  </si>
  <si>
    <t>MAZOWIECKI SZPITAL WOJEWÓDZKI W SIEDLCACH SP. Z O.O.</t>
  </si>
  <si>
    <t>SAMODZIELNY PUBLICZNY ZAKŁAD OPIEKI ZDROWOTNEJ W KĘPNIE</t>
  </si>
  <si>
    <t>SAMODZIELNY PUBLICZNY ZAKŁAD OPIEKI ZDROWOTNEJ W PARCZEWIE</t>
  </si>
  <si>
    <t>SAMODZIELNY PUBLICZNY ZAKŁAD OPIEKI ZDROWOTNEJ MINISTERSTWA SPRAW WEWNĘTRZNYCH I ADMINISTRACJI W LUBLINIE</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</si>
  <si>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</si>
  <si>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</si>
  <si>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</si>
  <si>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Budowa lądowiska wyniesionego dla śmigłowców ratowniczych wraz z niezbędną infrastrukturą oraz zakup wyposażenia SOR-u na potrzeby ChCPiO im. dr Edwarda Hankego, przy ul. Władysława Truchana 7 w Chorzowie</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</si>
  <si>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</si>
  <si>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</si>
  <si>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 xml:space="preserve">Zakres przedmiotowy projektu: 1) Roboty budowlane w obrębie SOR, 2) Przebudowa istniejącego lądowiska śmigłowców ratunkowych, 3) Zakup wyposażenia SOR. </t>
  </si>
  <si>
    <t>W ramach projektu realizowane będą następujące zadania: - budowa lądowiska, - zakup wyposażenia dla SOR</t>
  </si>
  <si>
    <t>SZPITAL POWIATOWY IM. E. BIERNACKIEGO W MIELCU</t>
  </si>
  <si>
    <t>Dostosowanie infrastruktury ratownictwa medycznego SOR w SPZOZ w Kraśniku</t>
  </si>
  <si>
    <t>SZPITAL WOJEWÓDZKI W POZNANIU</t>
  </si>
  <si>
    <t>SAMODZIELNY PUBLICZNY ZAKŁAD OPIEKI ZDROWOTNEJ W GARWOLINIE</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</si>
  <si>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</si>
  <si>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</si>
  <si>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</si>
  <si>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</si>
  <si>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</si>
  <si>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</si>
  <si>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Modernizacja Szpitalnego Oddziału Ratunkowego WS SP ZOZ w Zgorzelcu poprzez wykonanie niezbędnych inwestycji infrastrukturalnych</t>
  </si>
  <si>
    <t>WIELOSPECJALISTYCZNY SZPITAL - SAMODZIELNY PUBLICZNY ZESPÓŁ OPIEKI ZDROWOTNEJ W ZGORZELCU</t>
  </si>
  <si>
    <t>Lubańska 11-12</t>
  </si>
  <si>
    <t>POMORSKIE</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</si>
  <si>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</si>
  <si>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</si>
  <si>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</si>
  <si>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</si>
  <si>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</si>
  <si>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</si>
  <si>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</si>
  <si>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</si>
  <si>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</si>
  <si>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</si>
  <si>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</si>
  <si>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</si>
  <si>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</si>
  <si>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</si>
  <si>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</si>
  <si>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</si>
  <si>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</si>
  <si>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</si>
  <si>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</si>
  <si>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</si>
  <si>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</si>
  <si>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</si>
  <si>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</si>
  <si>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</si>
  <si>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</si>
  <si>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</si>
  <si>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</si>
  <si>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</si>
  <si>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Rozbudowa Infrastruktury Ratownictwa Medycznego Centrum Medycznego HCP w Poznaniu poprzez budowę budynku z lądowiskiem na dachu dla helikopterów LPR oraz modernizację SOR</t>
  </si>
  <si>
    <t>CENTRUM MEDYCZNE HCP SP. Z O.O.</t>
  </si>
  <si>
    <t>61-485</t>
  </si>
  <si>
    <t>SZPITAL SPECJALISTYCZNY IM. LUDWIKA RYDYGIERA W KRAKOWIE</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</si>
  <si>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</si>
  <si>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</si>
  <si>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</si>
  <si>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</si>
  <si>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</si>
  <si>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NOWY SZPITAL SP. Z O.O.</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</si>
  <si>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</si>
  <si>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</si>
  <si>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</si>
  <si>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</si>
  <si>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</si>
  <si>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</si>
  <si>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Doposażenie Centrum Urazowego w Gdańsku w aparaturę medyczną</t>
  </si>
  <si>
    <t>UNIWERSYTECKIE CENTRUM KLINICZNE</t>
  </si>
  <si>
    <t>Dębinki 7</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</si>
  <si>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</si>
  <si>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</si>
  <si>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</si>
  <si>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</si>
  <si>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</si>
  <si>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</si>
  <si>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Doposażenie Centrum Urazowego Uniwersyteckiego Szpitala Klinicznego w Białymstoku</t>
  </si>
  <si>
    <t>UNIWERSYTECKI SZPITAL KLINICZNY W BIAŁYMSTOKU</t>
  </si>
  <si>
    <t>Zakup i wdrożenie technologii NVG oraz modernizacja śmigłowców EC 135 z wersji P2+ do wersji P3</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</si>
  <si>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</si>
  <si>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</si>
  <si>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Poprawa jakości i efektywności diagnostyki onkologicznej poprzez budowę ośrodka diagnostyczno-terapeutycznego przy Centrum Onkologii w Gliwicach</t>
  </si>
  <si>
    <t>Wybrzeże Armii Krajowej 15</t>
  </si>
  <si>
    <t xml:space="preserve">KRYTERIA WYBORU PROJEKTÓW - Horyzontalne </t>
  </si>
  <si>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</si>
  <si>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</si>
  <si>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</si>
  <si>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</si>
  <si>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</si>
  <si>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</si>
  <si>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</si>
  <si>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</si>
  <si>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POZOSTAŁE KRYTERIA PROPONOWANE PRZEZ IZ/IP</t>
  </si>
  <si>
    <t>Uwagi</t>
  </si>
  <si>
    <t>Zgodność z realizacją zasady n+3</t>
  </si>
  <si>
    <t>Zgodność z Programem Operacyjnym Infrastruktura i Środowisko, „Szczegółowym opisem osi priorytetowych POIiŚ” oraz regulaminem konkursu (w przypadku projektów wybieranych w trybie konkursowym).</t>
  </si>
  <si>
    <t>Wnioskodawca nie podlega wykluczeniu z ubiegania się o dofinansowanie.</t>
  </si>
  <si>
    <t>Wnioskodawca nie jest przedsiębiorstwem w trudnej sytuacji w rozumieniu unijnych przepisów dotyczących pomocy państwa (jeśli dotyczy)</t>
  </si>
  <si>
    <t>Projekt nie został zakończony przed złożeniem dokumentacji aplikacyjnej</t>
  </si>
  <si>
    <t>Projekt nie został usunięty wcześniej z wykazu projektów zidentyfikowanych, stanowiących zał. nr 5 do SZOOP</t>
  </si>
  <si>
    <t>Brak podwójnego finansowania</t>
  </si>
  <si>
    <t>Spójność informacji zawartych we wniosku, załącznikach do wniosku.</t>
  </si>
  <si>
    <t>Poprawność analizy finansowej i ekonomicznej</t>
  </si>
  <si>
    <t>Poprawność identyfikacji i przypisania wydatków projektu z punktu widzenia ich kwalifikowalności</t>
  </si>
  <si>
    <t>Gotowość techniczna projektu do realizacji na poziomie wymaganym dla danego priorytetu/działania POIiŚ</t>
  </si>
  <si>
    <t>Wykonalność finansowa projektu</t>
  </si>
  <si>
    <t>Pomoc publiczna</t>
  </si>
  <si>
    <t>Zgodność projektu z wymaganiami prawa dotyczącego ochrony środowiska.</t>
  </si>
  <si>
    <t>Trwałość projektu</t>
  </si>
  <si>
    <t>Zasada zrównoważonego rozwoju</t>
  </si>
  <si>
    <t>Zdolność do adaptacji do zmian klimatu i reagowania na ryzyko powodziowe (jeśli dotyczy)</t>
  </si>
  <si>
    <t>Klauzula delokalizacyjna (jeśli dotyczy)</t>
  </si>
  <si>
    <t xml:space="preserve">Kryteria premiują projekty realizowane przez podmioty posiadające wysoką efektywność finansową. </t>
  </si>
  <si>
    <t>Wskaźnik rentowności
netto</t>
  </si>
  <si>
    <t>Wskaźnik płynności</t>
  </si>
  <si>
    <t>Wskaźnik zadłużenia
wymagalnego</t>
  </si>
  <si>
    <t>Wskaźnik zadłużenia
ogólnego</t>
  </si>
  <si>
    <t>Efektywność energetyczna</t>
  </si>
  <si>
    <t>Zgodność projektu ze Strategią Unii Europejskiej dla regionu Morza Bałtyckiego (SUE RMB)</t>
  </si>
  <si>
    <t>Udzielanie świadczeń opieki zdrowotnej finansowanych ze środków publicznych</t>
  </si>
  <si>
    <t>Informatyczne systemy szpitalne</t>
  </si>
  <si>
    <t>Kryteria premiują projekty zakładające rozwiązania przyczyniające się do poprawy efektywności energetycznej, w szczególności do obniżenia zużycia energii lub efektywniejszego jej wykorzystywania lub zmniejszenia energochłonności obiektu.</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</si>
  <si>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</si>
  <si>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</si>
  <si>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</si>
  <si>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</si>
  <si>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</si>
  <si>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SAMODZIELNY PUBLICZNY ZAKŁAD OPIEKI ZDROWOTNEJ W SIEMIATYCZACH</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</si>
  <si>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</si>
  <si>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</si>
  <si>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</si>
  <si>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</si>
  <si>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</si>
  <si>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Rozbudowa i doposażenie SPSZOZ „Zdroje” w Szczecinie celem utworzenia szpitalnego oddziału ratunkowego dla dzieci wraz z budową wyniesionego na dach lądowiska dla śmigłowców sanitarnych</t>
  </si>
  <si>
    <t>70-780</t>
  </si>
  <si>
    <t>SAMODZIELNY PUBLICZNY SZPITAL KLINICZNY NR 6 ŚLĄSKIEGO UNIWERSYTETU MEDYCZNEGO W KATOWICACH GÓRNOŚLĄSKIE CENTRUM ZDROWIA DZIECKA IM. JANA PAWŁA II</t>
  </si>
  <si>
    <t>Utworzenie Centrum Urazowego dla Dzieci w Górnośląskim Centrum Zdrowia Dziecka w Katowicach</t>
  </si>
  <si>
    <t>SZPITAL UNIWERSYTECKI NR 1 IM. DR. A. JURASZA W BYDGOSZCZY</t>
  </si>
  <si>
    <t>Doposażenie Centrum Urazowego funkcjonującego w ramach Szpitala Uniwersyteckiego nr 1 im. dr. A. Jurasza w Bydgoszczy</t>
  </si>
  <si>
    <t>UNIWERSYTECKI DZIECIĘCY SZPITAL KLINICZNY W BIAŁYMSTOKU IM. L. ZAMENHOFA</t>
  </si>
  <si>
    <t>Utworzenie Centrum Urazowego dla dzieci w Uniwersyteckim Dziecięcym Szpitalu Klinicznym w Białymstoku</t>
  </si>
  <si>
    <t>SZPITAL KIELECKI ŚW. ALEKSANDRA SP Z O. O.</t>
  </si>
  <si>
    <t>Rozbudowa i doposażenie Szpitala Kieleckiego św. Aleksandra w Kielcach wraz z budową lądowiska dla helikopterów celem utworzenia Szpitalnego oddziału ratunkowego</t>
  </si>
  <si>
    <t>25-316</t>
  </si>
  <si>
    <t>SAMODZIELNY PUBLICZNY ZAKŁAD OPIEKI ZDROWOTNEJ UNIWERSYTECKI SZPITAL KLINICZNY NR 1 IM. NORBERTA BARLICKIEGO UNIWERSYTETU MEDYCZNEGO W ŁODZI</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</si>
  <si>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</si>
  <si>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</si>
  <si>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</si>
  <si>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</si>
  <si>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</si>
  <si>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</si>
  <si>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</si>
  <si>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</si>
  <si>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Dostosowanie Klinicznego Szpitala Wojewódzkiego Nr 2 im. Św. Jadwigi Królowej w Rzeszowie na potrzeby funkcjonowania centrum urazowego</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</si>
  <si>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</si>
  <si>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</si>
  <si>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Doposażenie w sprzęt medyczny centrum urazowego przy ul. Szwajcarskiej 3 w Poznaniu</t>
  </si>
  <si>
    <t>61-285</t>
  </si>
  <si>
    <t>Budowa lądowiska.</t>
  </si>
  <si>
    <t>WOJSKOWY INSTYTUT MEDYCZNY</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</si>
  <si>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</si>
  <si>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</si>
  <si>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Daleka 11</t>
  </si>
  <si>
    <t>Szpitalna 8</t>
  </si>
  <si>
    <t>Mączna 4</t>
  </si>
  <si>
    <t>Marii Curie Skłodowskiej 9</t>
  </si>
  <si>
    <t>Jerzego Waszyngtona 17</t>
  </si>
  <si>
    <t>Generała Tadeusza Kościuszki 22</t>
  </si>
  <si>
    <t>dr. Stefana Kopcińskiego 22</t>
  </si>
  <si>
    <t>Szpitalna 5</t>
  </si>
  <si>
    <t>Lwowska 60</t>
  </si>
  <si>
    <t>Pabianicka 62</t>
  </si>
  <si>
    <t>Szwajcarska 3</t>
  </si>
  <si>
    <t>Szaserów 128</t>
  </si>
  <si>
    <t>Utworzenie Pediatrycznego Centrum Urazowego oraz rozbudowa i remont Szpitalnego Oddziału Ratunkowego w Instytucie „Centrum Zdrowia Matki Polki” w Łodzi wraz z przebudową lądowiska dla śmigłowców i zakupem sprzętu medycznego na potrzeby Oddziału</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</si>
  <si>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</si>
  <si>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</si>
  <si>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Projekt obejmuje budowę całodobowego lądowiska dla śmigłowców ratunkowych wraz z niezbędną infrastrukturą towarzyszącą oraz zakup sprzętu i wyposażenia medycznego SOR, OAiIT.</t>
  </si>
  <si>
    <t>WOJEWÓDZKI SZPITAL SPECJALISTYCZNY W OLSZTYNIE</t>
  </si>
  <si>
    <t>Żołnierska 18</t>
  </si>
  <si>
    <t>Wzmocnienie potencjału diagnostyczno-terapeutycznego Centrum Urazowego Szpitala Uniwersyteckiego w Krakowie dla poprawy wyników leczenia ofiar wypadków w Małopolsce</t>
  </si>
  <si>
    <t>SAMODZIELNY PUBLICZNY ZAKŁAD OPIEKI ZDROWOTNEJ SZPITAL UNIWERSYTECKI W KRAKOWIE</t>
  </si>
  <si>
    <t>Mikołaja Kopernika 36</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</si>
  <si>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</si>
  <si>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Borowska 213</t>
  </si>
  <si>
    <t>Zwiększenie bezpieczeństwa zdrowotnego mieszkańców poprzez budowę lądowiska dla śmigłowców ratunkowych w Zespole Opieki Zdrowotnej w Szczytnie</t>
  </si>
  <si>
    <t>ZESPÓŁ OPIEKI ZDROWOTNEJ W SZCZYTNIE</t>
  </si>
  <si>
    <t>Szczytno</t>
  </si>
  <si>
    <t>12-100</t>
  </si>
  <si>
    <t>Marii Curie-Skłodowskiej 12</t>
  </si>
  <si>
    <t>SAMODZIELNY PUBLICZNY ZAKŁAD OPIEKI ZDROWOTNEJ UNIWERSYTECKI SZPITAL KLINICZNY IM. WOJSKOWEJ AKADEMII MEDYCZNEJ UNIWERSYTETU MEDYCZNEGO W ŁODZI – CENTRALNY SZPITAL WETERANÓW</t>
  </si>
  <si>
    <t>Stefana Żeromskiego 113</t>
  </si>
  <si>
    <t>Zakres rzeczowy zaplanowanej inwestycji obejmuje roboty budowlane i branżowe w obrębie nowoprojektowanego obiektu, budowę lądowiska dla śmigłowców na dachu oraz zakup sprzętu medycznego.</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</si>
  <si>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</si>
  <si>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</si>
  <si>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</si>
  <si>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COPERNICUS PODMIOT LECZNICZY SP Z O.O.</t>
  </si>
  <si>
    <t>Nowe Ogrody 1-6</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</si>
  <si>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</si>
  <si>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</si>
  <si>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</si>
  <si>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</si>
  <si>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</si>
  <si>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</si>
  <si>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</si>
  <si>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</si>
  <si>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</si>
  <si>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</si>
  <si>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</si>
  <si>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</si>
  <si>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</si>
  <si>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Planowana alokacja [PLN]</t>
  </si>
  <si>
    <t>Mapa potrzeb zdrowotnych, z której wynika potrzeba realizacji konkursu/projektu pozakonkursowego</t>
  </si>
  <si>
    <t>wkład krajowy (dotyczy wydatków kwalifikowalnych)</t>
  </si>
  <si>
    <t>horyzontalne formalne
(kryterium nr 1)  - kryterium dostępu</t>
  </si>
  <si>
    <t>horyzontalne formalne
(kryterium nr 2)  - kryterium dostępu</t>
  </si>
  <si>
    <t>horyzontalne formalne
(kryterium nr 3) - kryterium dostępu</t>
  </si>
  <si>
    <t>horyzontalne formalne
(kryterium nr 4) - kryterium dostępu</t>
  </si>
  <si>
    <t>horyzontalne formalne
(kryterium nr 5) - kryterium dostępu</t>
  </si>
  <si>
    <t>horyzontalne formalne
(kryterium nr 6) - kryterium dostępu</t>
  </si>
  <si>
    <t>horyzontalne formalne
(kryterium nr 7) - kryterium dostępu</t>
  </si>
  <si>
    <t>horyzontalne merytoryczne I stopnia
(kryterium nr 2) - kryterium premiujące - 2 pkt.</t>
  </si>
  <si>
    <t>horyzontalne merytoryczne II stopnia
(kryterium nr 1) - kryterium dostępu</t>
  </si>
  <si>
    <t>horyzontalne merytoryczne II stopnia
(kryterium nr 2) - kryterium dostępu</t>
  </si>
  <si>
    <t>horyzontalne merytoryczne II stopnia
(kryterium nr 3)- kryterium dostępu</t>
  </si>
  <si>
    <t>horyzontalne merytoryczne II stopnia
(kryterium nr 4) - kryterium dostępu</t>
  </si>
  <si>
    <t>horyzontalne merytoryczne II stopnia
(kryterium nr 5)- kryterium dostępu</t>
  </si>
  <si>
    <t>horyzontalne merytoryczne II stopnia
(kryterium nr 6)- kryterium dostępu</t>
  </si>
  <si>
    <t>horyzontalne merytoryczne II stopnia
(kryterium nr 7) - kryterium dostępu</t>
  </si>
  <si>
    <t>horyzontalne merytoryczne II stopnia
(kryterium nr 8) - kryterium dostępu</t>
  </si>
  <si>
    <t>horyzontalne merytoryczne II stopnia
(kryterium nr 9) - kryterium dostępu</t>
  </si>
  <si>
    <t>horyzontalne merytoryczne II stopnia
(kryterium nr 11) - kryterium dostępu</t>
  </si>
  <si>
    <t>horyzontalne merytoryczne II stopnia
(kryterium nr 13) - kryterium dostępu</t>
  </si>
  <si>
    <t>horyzontalne merytoryczne II stopnia
(kryterium nr 12)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</si>
  <si>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
Istnieje możliwość poprawy/uzupełnienia projektu w zakresie niniejszego kryterium na etapie oceny spełnienia kryteriów wyboru (zgodnie z art. 45 ust 3 ustawy wdrożeniowej).</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</si>
  <si>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 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
Istnieje możliwość poprawy/uzupełnienia projektu w zakresie niniejszego kryterium na etapie oceny spełnienia kryteriów wyboru (zgodnie z art. 45 ust 3 ustawy wdrożeniowej).</t>
  </si>
  <si>
    <t>POIS.09.01.00-00-0243/17-00</t>
  </si>
  <si>
    <t>Utworzenie Centrum Urazowego dla dorosłych w Wojewódzkim Szpitalu Zespolonym w Kielcach</t>
  </si>
  <si>
    <t>WOJEWÓDZKI SZPITAL ZESPOLONY W KIELCACH</t>
  </si>
  <si>
    <t>W ramach projektu postanie Centrum Urazowe. Zakupiony zostanie specjalistyczny sprzęt tj.rezonans magnetyczny, tomograf komputerowy, respirator, kardiomonitory z centralą monitorującą, bronchoskop.</t>
  </si>
  <si>
    <t>POIS.09.01.00-00-0080/16-00</t>
  </si>
  <si>
    <t>SAMODZIELNY PUBLICZNY ZAKŁAD OPIEKI ZDROWOTNEJ SZPITAL POWIATOWY W PISZU</t>
  </si>
  <si>
    <t>Pisz</t>
  </si>
  <si>
    <t>12-200</t>
  </si>
  <si>
    <t>W ramach projektu realizowane będą następujące zadania: - budowa lądowiska - zakup wyposażenia dla SOR</t>
  </si>
  <si>
    <t>Henryka Sienkiewicza 2</t>
  </si>
  <si>
    <t>POIS.09.02.00-00-0007/16-00</t>
  </si>
  <si>
    <t>Specjalistyczna Kardiologia w SKDJ w Warszawie odpowiedzią na potrzeby zdrowotne populacji</t>
  </si>
  <si>
    <t>SZPITAL KLINICZNY DZIECIĄTKA JEZUS</t>
  </si>
  <si>
    <t>POIS.09.02.00-00-0010/16-00</t>
  </si>
  <si>
    <t>Poprawa jakości i dostępności usług medycznych w zakresie chorób układu krążenia - przebudowa pomieszczeń budynku W i K wraz z wyposażeniem</t>
  </si>
  <si>
    <t>SAMODZIELNY PUBLICZNY SZPITAL KLINICZNY NR 2 PUM W SZCZECINIE</t>
  </si>
  <si>
    <t>POIS.09.02.00-00-0020/16-00</t>
  </si>
  <si>
    <t xml:space="preserve">Doposażenie jednostek SPSK Nr 1 PUM udzielających świadczeń zdrowotnych na rzecz pacjentów z chorobami nowotworowymi w sprzęt medyczny wraz z dostosowaniem pomieszczeń dla urządzeń do diagnostyki obrazowej </t>
  </si>
  <si>
    <t>SAMODZIELNY PUBLICZNY SZPITAL KLINICZNY NR 1 POMORSKIEGO UNIWERSYTETU MEDYCZNEGO IM. PROF. TADEUSZA SOKOŁOWSKIEGO W SZCZECINIE</t>
  </si>
  <si>
    <t>POIS.09.02.00-00-0028/16-00</t>
  </si>
  <si>
    <t>POIS.09.02.00-00-0029/16-00</t>
  </si>
  <si>
    <t>Poprawa dostępności i jakości procedur z zakresu elektroterapii i elektrofizjologii w leczeniu inwazyjnym niewydolności serca, migotania przedsionków i zaburzeń rytmu w SPCSK w Warszawie</t>
  </si>
  <si>
    <t>SAMODZIELNY PUBLICZNY CENTRALNY SZPITAL KLINICZNY W WARSZAWIE</t>
  </si>
  <si>
    <t>POIS.09.02.00-00-0036/16-00</t>
  </si>
  <si>
    <t>Unowocześnienie zasobów infrastrukturalnych Centrum Onkologii-Instytut poprzez wymianę sprzętu i aparatury medycznej</t>
  </si>
  <si>
    <t>02-034</t>
  </si>
  <si>
    <t>POIS.09.02.00-00-0038/16-00</t>
  </si>
  <si>
    <t>Odtworzenie ponadregionalnych Ośrodków Leczenia Zaburzeń Rytmu i Niewydolności Serca w ramach wielofunkcyjnego budynku J w Instytucie Kardiologii w Warszawie</t>
  </si>
  <si>
    <t>INSTYTUT KARDIOLOGII IM. PRYMASA TYSIĄCLECIA STEFANA KARDYNAŁA WYSZYŃSKIEGO</t>
  </si>
  <si>
    <t>POIS.09.02.00-00-0041/16-00</t>
  </si>
  <si>
    <t xml:space="preserve">Poprawa jakości leczenia chorób nowotworowych w SPSK nr 1 w Lublinie </t>
  </si>
  <si>
    <t>SAMODZIELNY PUBLICZNY SZPITAL KLINICZNY NR 1 W LUBLINIE</t>
  </si>
  <si>
    <t>POIS.09.02.00-00-0056/16-00</t>
  </si>
  <si>
    <t xml:space="preserve">Przebudowa i doposażenie Oddziału Kardiologii, Rehabilitacji Kardiologicznej oraz Pracowni Elektrofizjologii w celu zapewnienia kompleksowości leczenia chorób układu krążenia w SP ZOZ MSWiA w Lublinie </t>
  </si>
  <si>
    <t>POIS.09.02.00-00-0058/16-00</t>
  </si>
  <si>
    <t xml:space="preserve">Przebudowa i nowoczesne wyposażanie Oddziału Urologicznego SPSK nr 1 im. Prof. S. Szyszko SUM szansą na skuteczną walkę z nowotworami układu moczowo-płciowego </t>
  </si>
  <si>
    <t>SAMODZIELNY PUBLICZNY SZPITAL KLINICZNY NR 1 IM. PROF. STANISŁAWA SZYSZKO ŚLĄSKIEGO UNIWERSYTETU MEDYCZNEGO W KATOWICACH</t>
  </si>
  <si>
    <t>POIS.09.02.00-00-0119/17-00</t>
  </si>
  <si>
    <t>Przebudowa istniejących Klinik Psychiatrycznych w Instytucie Psychiatrii i Neurologii - etap I</t>
  </si>
  <si>
    <t>INSTYTUT PSYCHIATRII I NEUROLOGII</t>
  </si>
  <si>
    <t>Williama Heerleina Lindleya 4</t>
  </si>
  <si>
    <t>al. Powstańców Wielkopolskich 72</t>
  </si>
  <si>
    <t>Wawelska 15b</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</si>
  <si>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</si>
  <si>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</si>
  <si>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zakup nowoczesnego sprzętu medycznego w miejsce starych, wyeksploatowanych wyrobów medycznych</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</si>
  <si>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</si>
  <si>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</si>
  <si>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</si>
  <si>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Wnioskowany projekt obejmuje przebudowę budynków F1, F2, F3, F4 stanowiącą I etap inwestycji, która ma na celu polepszenie warunków hospitalizacji w szpitalu dla pacjentów oraz warunków pracy personelu a także dostosowanie do obowiązujących przepisów.</t>
  </si>
  <si>
    <t>Unii Lubelskiej 1</t>
  </si>
  <si>
    <t>Żeromskiego 28</t>
  </si>
  <si>
    <t>SAMODZIELNY PUBLICZNY SPECJALISTYCZNY SZPITAL ZACHODNI IM. ŚW. JANA PAWŁA II W GRODZISKU MAZOWIECKIM</t>
  </si>
  <si>
    <t>Poprawa jakości świadczonych usług i bezpieczeństwa pacjentów poprzez zakup wyrobów medycznych do Szpitalnego Oddziału Ratunkowego w ZOZ Bolesławiec</t>
  </si>
  <si>
    <t>Przedmiotem projektu jest: - zakup aparatury medycznej na potrzeby SOR - Zakup i montaż systemu monitoringu - Zakup niezbędnego sprzętu IT do celów administracyjnych SOR</t>
  </si>
  <si>
    <t>Bolesława Limanowskiego 20</t>
  </si>
  <si>
    <t>Staszica 4</t>
  </si>
  <si>
    <t>POIS.09.01.00-00-0028/16-00</t>
  </si>
  <si>
    <t>POIS.09.01.00-00-0030/16-00</t>
  </si>
  <si>
    <t>POIS.09.01.00-00-0031/16-00</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</si>
  <si>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</si>
  <si>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POIS.09.01.00-00-0035/16-00</t>
  </si>
  <si>
    <t>Medyczna 19</t>
  </si>
  <si>
    <t>POIS.09.01.00-00-0036/16-00</t>
  </si>
  <si>
    <t>POIS.09.01.00-00-0037/16-00</t>
  </si>
  <si>
    <t>POIS.09.01.00-00-0038/16-00</t>
  </si>
  <si>
    <t>POIS.09.01.00-00-0041/16-00</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</si>
  <si>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</si>
  <si>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POIS.09.01.00-00-0043/16-00</t>
  </si>
  <si>
    <t>Grenadierów 3</t>
  </si>
  <si>
    <t>POIS.09.01.00-00-0045/16-00</t>
  </si>
  <si>
    <t>POIS.09.01.00-00-0046/16-00</t>
  </si>
  <si>
    <t>POIS.09.01.00-00-0048/16-00</t>
  </si>
  <si>
    <t>POIS.09.01.00-00-0049/16-00</t>
  </si>
  <si>
    <t>POIS.09.01.00-00-0050/16-00</t>
  </si>
  <si>
    <t>POIS.09.01.00-00-0056/16-00</t>
  </si>
  <si>
    <t>POIS.09.01.00-00-0059/16-00</t>
  </si>
  <si>
    <t>POIS.09.01.00-00-0060/16-00</t>
  </si>
  <si>
    <t>POIS.09.01.00-00-0061/16-00</t>
  </si>
  <si>
    <t>POIS.09.01.00-00-0063/16-00</t>
  </si>
  <si>
    <t>Lubelska 50</t>
  </si>
  <si>
    <t>POIS.09.01.00-00-0065/16-00</t>
  </si>
  <si>
    <t>POIS.09.01.00-00-0066/16-00</t>
  </si>
  <si>
    <t>POIS.09.01.00-00-0067/16-00</t>
  </si>
  <si>
    <t>POIS.09.01.00-00-0068/16-00</t>
  </si>
  <si>
    <t>Wzrost jakości oraz skuteczności działań Specjalistycznego Szpitala im. prof. A. Sokołowskiego w Szczecinie-Zdunowie w zakresie ratownictwa medycznego</t>
  </si>
  <si>
    <t>POIS.09.01.00-00-0069/16-00</t>
  </si>
  <si>
    <t>POIS.09.01.00-00-0072/16-00</t>
  </si>
  <si>
    <t>POIS.09.01.00-00-0073/16-00</t>
  </si>
  <si>
    <t>POIS.09.01.00-00-0075/16-00</t>
  </si>
  <si>
    <t>POIS.09.01.00-00-0076/16-00</t>
  </si>
  <si>
    <t>POIS.09.01.00-00-0077/16-00</t>
  </si>
  <si>
    <t>POIS.09.01.00-00-0079/16-00</t>
  </si>
  <si>
    <t>POIS.09.01.00-00-0082/16-00</t>
  </si>
  <si>
    <t>POIS.09.01.00-00-0083/16-00</t>
  </si>
  <si>
    <t>POIS.09.01.00-00-0084/16-00</t>
  </si>
  <si>
    <t>POIS.09.01.00-00-0086/16-00</t>
  </si>
  <si>
    <t>POIS.09.01.00-00-0090/16-00</t>
  </si>
  <si>
    <t>POIS.09.01.00-00-0091/16-00</t>
  </si>
  <si>
    <t>POIS.09.01.00-00-0093/16-00</t>
  </si>
  <si>
    <t>POIS.09.01.00-00-0094/16-00</t>
  </si>
  <si>
    <t>POIS.09.01.00-00-0097/16-00</t>
  </si>
  <si>
    <t>POIS.09.01.00-00-0098/16-00</t>
  </si>
  <si>
    <t>POIS.09.01.00-00-0099/16-00</t>
  </si>
  <si>
    <t>POIS.09.01.00-00-0100/16-00</t>
  </si>
  <si>
    <t>Rozwój zaplecza medycyny ratunkowej w Szpitalu Specjalistycznym im. Ludwika Rydygiera w Krakowie poprzez doposażenie Szpitalnego Oddziału Ratunkowego</t>
  </si>
  <si>
    <t>POIS.09.01.00-00-0101/16-00</t>
  </si>
  <si>
    <t>POIS.09.01.00-00-0102/16-00</t>
  </si>
  <si>
    <t>Mazowiecka 13B</t>
  </si>
  <si>
    <t>POIS.09.01.00-00-0103/16-00</t>
  </si>
  <si>
    <t>POIS.09.01.00-00-0104/16-00</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</si>
  <si>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</si>
  <si>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POIS.09.01.00-00-0105/16-00</t>
  </si>
  <si>
    <t>POIS.09.01.00-00-0106/16-00</t>
  </si>
  <si>
    <t>POIS.09.01.00-00-0107/16-00</t>
  </si>
  <si>
    <t>POIS.09.01.00-00-0108/16-00</t>
  </si>
  <si>
    <t>M. Curie-Skłodowskiej 24A</t>
  </si>
  <si>
    <t>POIS.09.01.00-00-0109/16-00</t>
  </si>
  <si>
    <t>POIS.09.01.00-00-0110/16-00</t>
  </si>
  <si>
    <t>LOTNICZE POGOTOWIE RATUNKOWE</t>
  </si>
  <si>
    <t>POIS.09.01.00-00-0111/16-00</t>
  </si>
  <si>
    <t>POIS.09.01.00-00-0113/16-00</t>
  </si>
  <si>
    <t>POIS.09.01.00-00-0114/16-00</t>
  </si>
  <si>
    <t>POIS.09.01.00-00-0115/16-00</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</si>
  <si>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</si>
  <si>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POIS.09.01.00-00-0117/16-00</t>
  </si>
  <si>
    <t>INSTYTUT "CENTRUM ZDROWIA MATKI POLKI" W ŁODZI</t>
  </si>
  <si>
    <t>Rzgowska 281</t>
  </si>
  <si>
    <t>POIS.09.01.00-00-0118/16-00</t>
  </si>
  <si>
    <t>POIS.09.01.00-00-0119/16-00</t>
  </si>
  <si>
    <t>POIS.09.01.00-00-0121/16-00</t>
  </si>
  <si>
    <t>gen. Augusta Emila Fieldorfa 2</t>
  </si>
  <si>
    <t>POIS.09.01.00-00-0122/16-00</t>
  </si>
  <si>
    <t>POIS.09.01.00-00-0123/16-00</t>
  </si>
  <si>
    <t>POIS.09.01.00-00-0124/16-00</t>
  </si>
  <si>
    <t>WOJEWÓDZKIE WIELOSPECJALISTYCZNE CENTRUM ONKOLOGII I TRAUMATOLOGII IM. M. KOPERNIKA W ŁODZI</t>
  </si>
  <si>
    <t>POIS.09.01.00-00-0125/16-00</t>
  </si>
  <si>
    <t>POIS.09.01.00-00-0127/16-00</t>
  </si>
  <si>
    <t>POIS.09.01.00-00-0128/16-00</t>
  </si>
  <si>
    <t>Bialska 104</t>
  </si>
  <si>
    <t>POIS.09.01.00-00-0131/16-00</t>
  </si>
  <si>
    <t>Utworzenie Szpitalnego Oddziału Ratunkowego wraz z doposażeniem w sprzęt medyczny na bazie istniejącej izby przyjęć oraz budowa lądowiska dla śmigłowców ratownictwa medycznego w SP ZOZ w Tomaszowie Lubelskim</t>
  </si>
  <si>
    <t>SAMODZIELNY PUBLICZNY ZESPÓŁ OPIEKI ZDROWOTNEJ W TOMASZOWIE LUBELSKIM</t>
  </si>
  <si>
    <t>Tomaszów Lubelski</t>
  </si>
  <si>
    <t>22-600</t>
  </si>
  <si>
    <t>Aleje Grunwaldzkie 1</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</si>
  <si>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</si>
  <si>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POIS.09.01.00-00-0134/16-00</t>
  </si>
  <si>
    <t>POIS.09.01.00-00-0135/16-00</t>
  </si>
  <si>
    <t>POIS.09.01.00-00-0136/16-00</t>
  </si>
  <si>
    <t>POIS.09.01.00-00-0138/17-00</t>
  </si>
  <si>
    <t>UNIWERSYTECKI SZPITAL KLINICZNY IM. JANA MIKULICZA RADECKIEGO WE WROCŁAWIU</t>
  </si>
  <si>
    <t>POIS.09.01.00-00-0139/17-00</t>
  </si>
  <si>
    <t>POIS.09.01.00-00-0142/17-00</t>
  </si>
  <si>
    <t>UNIWERSYTECKI SZPITAL DZIECIĘCY W LUBLINIE</t>
  </si>
  <si>
    <t>POIS.09.01.00-00-0143/17-00</t>
  </si>
  <si>
    <t>Przekształcenie Izby Przyjęć w Sztumie w Szpitalny Oddział Ratunkowy wraz z budową lądowiska dla helikopterów LPR</t>
  </si>
  <si>
    <t>"SZPITALE POLSKIE" SPÓŁKA AKCYJNA</t>
  </si>
  <si>
    <t>40-568</t>
  </si>
  <si>
    <t>Ligocka 103</t>
  </si>
  <si>
    <t>POIS.09.01.00-00-0144/17-00</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</si>
  <si>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</si>
  <si>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POIS.09.01.00-00-0146/17-00</t>
  </si>
  <si>
    <t>NOWY SZPITAL W ŚWIEBODZINIE SPÓŁKA Z OGRANICZONĄ ODPOWIEDZIALNOŚCIĄ</t>
  </si>
  <si>
    <t>Młyńska 6</t>
  </si>
  <si>
    <t>POIS.09.01.00-00-0147/17-00</t>
  </si>
  <si>
    <t>Zakup wyposażenia na potrzeby Szpitalnego Oddziału Ratunkowego Zespołu Opieki Zdrowotnej w Wągrowcu</t>
  </si>
  <si>
    <t>ZESPÓŁ OPIEKI ZDROWOTNEJ W WAGROWCU</t>
  </si>
  <si>
    <t>Wągrowiec</t>
  </si>
  <si>
    <t>62-100</t>
  </si>
  <si>
    <t>Kościuszki 74</t>
  </si>
  <si>
    <t>W ramach projektu nabyty zostanie sprzęt medyczny, w tym: aparat do znieczulania ogólnego z respiratorem anestetycznym, aparat usg przyłóżkowy , kardiomonitor, kardiomonitor c.o., a także inny sprzęt medyczny oraz niemedyczny, wymagany dla SOR.</t>
  </si>
  <si>
    <t>POIS.09.01.00-00-0148/17-00</t>
  </si>
  <si>
    <t>Doposażenie Szpitalnego Oddziału Ratunkowego w Szpitalu Uniwersyteckim Nr 2 im. dr. Jana Biziela w Bydgoszczy</t>
  </si>
  <si>
    <t>Przedmiotem projektu jest wyłącznie doposażenie SOR w ilości 85 szt. różnego asortymentu wyrobów medycznych.</t>
  </si>
  <si>
    <t>POIS.09.01.00-00-0149/17-00</t>
  </si>
  <si>
    <t>Zakup sprzętu i aparatury medycznej SOR Wojewódzkiego Szpitala Zespolonego w Toruniu</t>
  </si>
  <si>
    <t>POIS.09.01.00-00-0150/17-00</t>
  </si>
  <si>
    <t>Doposażenie Klinicznego Szpitalnego Oddziału Ratunkowego 10 Wojskowego Szpitala Klinicznego z Polikliniką SP ZOZ w Bydgoszczy</t>
  </si>
  <si>
    <t>10 WOJSKOWY SZPITAL KLINICZNY Z POLIKLINIKĄ</t>
  </si>
  <si>
    <t>Powstańców Warszawy 5</t>
  </si>
  <si>
    <t>Doposażenie - zakup sprzętu i aparatury medycznej.</t>
  </si>
  <si>
    <t>POIS.09.01.00-00-0153/17-00</t>
  </si>
  <si>
    <t>SZPITAL POWIATOWY IM. ALFREDA SOKOŁOWSKIEGO</t>
  </si>
  <si>
    <t>Szpitalna 28</t>
  </si>
  <si>
    <t>POIS.09.01.00-00-0154/17-00</t>
  </si>
  <si>
    <t>Poprawa Funkcjonowania systemu ratownictwa medycznego na terenie powiatu tarnogórskiego poprzez przebudowę i doposażenie SOR Wielospecjalistycznego Szpitala Powiatowego w Tarnowskich Górach oraz budowę lądowiska</t>
  </si>
  <si>
    <t>WIELOSPECJALISTYCZNY SZPITAL POWIATOWY SPÓŁKA AKCYJNA</t>
  </si>
  <si>
    <t>Tarnowskie Góry</t>
  </si>
  <si>
    <t>42-612</t>
  </si>
  <si>
    <t>Pyskowicka 47-51</t>
  </si>
  <si>
    <t>POIS.09.01.00-00-0155/17-00</t>
  </si>
  <si>
    <t>Budowa infrastruktury towarzyszącej SOR oraz zakup sprzetu medycznego w celu zapewnienia pełnej funkcjonalności Szpitalnego Oddziału Ratunkowego w Wojewódzkim Szpitalu Zespolonym w Lesznie</t>
  </si>
  <si>
    <t>WOJEWÓDZKI SZPITAL ZESPOLONY W LESZNIE</t>
  </si>
  <si>
    <t>Jana Kiepury 45</t>
  </si>
  <si>
    <t>Wzmocnienie infrastruktury, a także podniesienie jakości i dostępności do usług medycznych w Wojewódzkim Szpitalu Zespolonym w Lesznie w zakresie ratownictwa medycznego.</t>
  </si>
  <si>
    <t>POIS.09.01.00-00-0156/17-00</t>
  </si>
  <si>
    <t>Doposażanie sprzętowe Szpitalnego Oddziału Ratunkowego w Wojewódzkim Szpitalu Zespolonym w Elblągu</t>
  </si>
  <si>
    <t>WOJEWÓDZKI SZPITAL ZESPOLONY W ELBLĄGU</t>
  </si>
  <si>
    <t>POIS.09.01.00-00-0157/17-00</t>
  </si>
  <si>
    <t>SAMODZIELNY PUBLICZNY ZAKŁAD OPIEKI ZDROWOTNEJ W HAJNÓWCE</t>
  </si>
  <si>
    <t>Doc. Adama Dowgirda 9</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</si>
  <si>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</si>
  <si>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POIS.09.01.00-00-0158/17-00</t>
  </si>
  <si>
    <t>MAZOWIECKI SZPITAL WOJEWÓDZKI W SIEDLCACH SPÓŁKA Z OGRANICZONĄ ODPOWIEDZIALNOŚCIĄ</t>
  </si>
  <si>
    <t>Celem projektu jest poprawa jakości świadczeń medycznych realizowanych przez SOR MSW w Siedlcach poprzez zakup nowoczesnego, energooszczędnego sprzętu i wyposażenia do przebudowywanego Oddziału.</t>
  </si>
  <si>
    <t>POIS.09.01.00-00-0159/17-00</t>
  </si>
  <si>
    <t>Poprawa efektywności systemu ratownictwa medycznego w powiecie bartoszyckim poprzez modernizację i doposażenie SOR Szpitala Powiatowego w Bartoszycach</t>
  </si>
  <si>
    <t>SZPITAL POWIATOWY IM. JANA PAWŁA II W BARTOSZYCACH</t>
  </si>
  <si>
    <t>Bartoszyce</t>
  </si>
  <si>
    <t>11-200</t>
  </si>
  <si>
    <t>Kardynała Wyszyńskiego 11</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</si>
  <si>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</si>
  <si>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POIS.09.01.00-00-0160/17-00</t>
  </si>
  <si>
    <t>Modernizacja SOR SP ZOZ w Parczewie w celu zagwarantowania bezpieczeństwa mieszkańców powiatu parczewskiego - uzupełnienie wyposażenia w celu bezawaryjnego funkcjonowania Oddziału</t>
  </si>
  <si>
    <t>POIS.09.01.00-00-0163/17-00</t>
  </si>
  <si>
    <t>Poprawa dostępności i jakości świadczeń zdrowotnych poprzez unowocześnienie SOR w SP ZZOZ w Przasnyszu</t>
  </si>
  <si>
    <t>SAMODZIELNY PUBLICZNY ZESPÓŁ ZAKŁADÓW OPIEKI ZDROWOTNEJ W PRZASNYSZU</t>
  </si>
  <si>
    <t>Sadowa 9</t>
  </si>
  <si>
    <t xml:space="preserve">Zakres inwestycji I. Dokumentacja aplikacyjna (studium wykonalności) II. Dokumentacja techniczna wraz z kosztorysami III. Roboty budowlano-montażowe w obrębie SOR IV. Zakup wyposażenia dla potrzeb funkcjonowania SOR </t>
  </si>
  <si>
    <t>POIS.09.01.00-00-0164/17-00</t>
  </si>
  <si>
    <t>Modernizacja i rozbudowa szpitalnego oddziału ratunkowego celem rozwoju systemu ratownictwa medycznego w powiecie staszowskim</t>
  </si>
  <si>
    <t>SAMODZIELNY PUBLICZNY ZESPÓŁ ZAKŁADÓW OPIEKI ZDROWOTNEJ W STASZOWIE</t>
  </si>
  <si>
    <t>11 Listopada 78</t>
  </si>
  <si>
    <t>POIS.09.01.00-00-0165/17-00</t>
  </si>
  <si>
    <t>Poprawa funkcjonowania systemu ratownictwa medycznego Wojewódzkiego Szpitala Zespolonego im. Stanisława Rybickiego w Skierniewicach</t>
  </si>
  <si>
    <t>WOJEWÓDZKI SZPITAL ZESPOLONY IM. STANISŁAWA RYBICKIEGO W SKIERNIEWICACH</t>
  </si>
  <si>
    <t>Skierniewice</t>
  </si>
  <si>
    <t>96-100</t>
  </si>
  <si>
    <t>dr. Stanisława Rybickiego 1</t>
  </si>
  <si>
    <t>Doposażenie w aparaturę i sprzęt medyczny.</t>
  </si>
  <si>
    <t>POIS.09.01.00-00-0166/17-00</t>
  </si>
  <si>
    <t>Zakup specjalistycznej aparatury ratującej życie na potrzeby SOR przy PCZ w Kartuzach</t>
  </si>
  <si>
    <t>POWIATOWE CENTRUM ZDROWIA SP. Z O.O W KARTUZACH</t>
  </si>
  <si>
    <t>Kartuzy</t>
  </si>
  <si>
    <t>83-300</t>
  </si>
  <si>
    <t>Floriana Ceynowy 7</t>
  </si>
  <si>
    <t>POIS.09.01.00-00-0167/17-00</t>
  </si>
  <si>
    <t>Doposażenie Szpitalnego Oddziału Ratunkowego przy Wojewódzkim Szpitalu Specjalistycznym w Legnicy</t>
  </si>
  <si>
    <t>WOJEWÓDZKI SZPITAL SPECJALISTYCZNY W LEGNICY</t>
  </si>
  <si>
    <t>Jarosława Iwaszkiewicza 9</t>
  </si>
  <si>
    <t>POIS.09.01.00-00-0168/17-00</t>
  </si>
  <si>
    <t>Inwestycja w SOR SKDJ w Warszawie w celu wzmocnienia efektywności działania systemu PRM w województwie mazowieckim</t>
  </si>
  <si>
    <t>POIS.09.01.00-00-0169/17-00</t>
  </si>
  <si>
    <t>Wyposażenie SOR w SP ZOZ w Łukowie istotnym elementem poprawy działania systemu ratownictwa medycznego w Powiecie Łukowskim</t>
  </si>
  <si>
    <t>SAMODZIELNY PUBLICZNY ZAKŁAD OPIEKI ZDROWOTNEJ W ŁUKOWIE</t>
  </si>
  <si>
    <t>Łuków</t>
  </si>
  <si>
    <t>21-400</t>
  </si>
  <si>
    <t>Doktora Andrzeja Rogalińskiego 3</t>
  </si>
  <si>
    <t>Inwestycja obejmuje zakup aparatury medycznej, sprzętu i wyposażenia na potrzeby SOR.</t>
  </si>
  <si>
    <t>POIS.09.01.00-00-0170/17-00</t>
  </si>
  <si>
    <t>SAMODZIELNY PUBLICZNY ZAKŁAD OPIEKI ZDROWOTNEJ SZPITAL POWIATOWY IM. EDMUNDA BIERNACKIEGO W OPOCZNIE</t>
  </si>
  <si>
    <t>Opoczno</t>
  </si>
  <si>
    <t>26-300</t>
  </si>
  <si>
    <t>Partyzantów 30</t>
  </si>
  <si>
    <t>Przedmiotem projektu jest budowa całodobowego lądowiska dla śmigłowców ratunkowych LPR wraz z infrastrukturą oraz doposażeniem SOR-u. Planowane do budowy w ramach projektu lądowisko będzie naziemne.</t>
  </si>
  <si>
    <t>POIS.09.01.00-00-0171/17-00</t>
  </si>
  <si>
    <t>Rozbudowa i doposażenie Szpitalnego Oddziału Ratunkowego Szpitala Specjalistycznego w Kościerzynie w celu poprawy bezpieczeństwa zdrowotnego na obszarze powiatu kościerskiego i powiatów ościennych</t>
  </si>
  <si>
    <t>SZPITAL SPECJALISTYCZNY W KOŚCIERZYNIE SPÓŁKA Z OGRANICZONĄ ODPOWIEDZIALNOŚCIĄ</t>
  </si>
  <si>
    <t>Alojzego Piechowskiego 36</t>
  </si>
  <si>
    <t>POIS.09.01.00-00-0173/17-00</t>
  </si>
  <si>
    <t>ZESPÓŁ OPIEKI ZDROWOTNEJ W OŚWIĘCIMIU</t>
  </si>
  <si>
    <t>Wysokie Brzegi 4</t>
  </si>
  <si>
    <t>Zakup sprzętu i aparatury medycznej, zakup wyposażenia, wymiana oświetlenia na energooszczędne.</t>
  </si>
  <si>
    <t>POIS.09.01.00-00-0174/17-00</t>
  </si>
  <si>
    <t>Poprawa efektywności systemu ratownictwa medycznego w powiecie ostrowskim poprzez przebudowę i doposażenie SOR</t>
  </si>
  <si>
    <t>SAMODZIELNY PUBLICZNY ZESPÓŁ ZAKŁADÓW OPIEKI ZDROWOTNEJ W OSTROWI MAZOWIECKIEJ</t>
  </si>
  <si>
    <t>Ostrów Mazowiecka</t>
  </si>
  <si>
    <t>07-300</t>
  </si>
  <si>
    <t>Stanisława Duboisa 68</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</si>
  <si>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</si>
  <si>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POIS.09.01.00-00-0177/17-00</t>
  </si>
  <si>
    <t>Przebudowa i rozbudowa Szpitalnego Oddziału Ratunkowego z wyposażeniem i zakupem aparatury medycznej w Wojewódzkim Szpitalu Specjalistycznym im. Marii Skłodowskiej-Curie w Zgierzu</t>
  </si>
  <si>
    <t>WOJEWÓDZKI SZPITAL SPECJALISTYCZNY IM. MARII SKŁODOWSKIEJ-CURIE W ZGIERZU</t>
  </si>
  <si>
    <t>Parzęczewska 35</t>
  </si>
  <si>
    <t>POIS.09.01.00-00-0178/17-00</t>
  </si>
  <si>
    <t>Modernizacja pomieszczeń oraz zakup sprzętu i aparatury medycznej niezbędnych do prawidłowego funkcjonowania Szpitalnego Oddziału Ratunkowego w Szpitalu Powiatowym w Chrzanowie</t>
  </si>
  <si>
    <t>SAMODZIELNY PUBLICZNY ZAKŁAD OPIEKI ZDROWOTNEJ SZPITAL POWIATOWY W CHRZANOWIE</t>
  </si>
  <si>
    <t>Topolowa 16</t>
  </si>
  <si>
    <t>POIS.09.01.00-00-0179/17-00</t>
  </si>
  <si>
    <t>Zakup nowoczesnej aparatury medycznej dla Szpitalnego Oddziału Ratunkowego w Wejherowie</t>
  </si>
  <si>
    <t>SZPITALE POMORSKIE SPÓŁKA Z OGRANICZONĄ ODPOWIEDZIALNOSCIĄ</t>
  </si>
  <si>
    <t>Gdynia</t>
  </si>
  <si>
    <t>81-519</t>
  </si>
  <si>
    <t>Powstania Styczniowego 1</t>
  </si>
  <si>
    <t>POIS.09.01.00-00-0181/17-00</t>
  </si>
  <si>
    <t>Podniesienie dostępności do świadczeń zdrowotnych poprzez rozbudowę, remont i wyposażenie SOR wraz z budową drogi wewnętrznej do lądowiska w Kutnowskim Szpitalu Samorządowym Sp. z o.o.</t>
  </si>
  <si>
    <t>KUTNOWSKI SZPITAL SAMORZĄDOWY SP. Z O.O.</t>
  </si>
  <si>
    <t>Kutno</t>
  </si>
  <si>
    <t>99-300</t>
  </si>
  <si>
    <t>Kościuszki 52</t>
  </si>
  <si>
    <t>POIS.09.01.00-00-0184/17-00</t>
  </si>
  <si>
    <t>Przebudowa SOR Szpitala Specjalistycznego w Pile wraz z podjazdem dla karetek oraz doposażeniem w sprzęt medyczny z uwzględnieniem stanowisk do wstępnej intensywnej terapii</t>
  </si>
  <si>
    <t>SZPITAL SPECJALISTYCZNY W PILE IM. STANISŁAWA STASZICA</t>
  </si>
  <si>
    <t>Ludwika Rydygiera 1</t>
  </si>
  <si>
    <t>POIS.09.01.00-00-0185/17-00</t>
  </si>
  <si>
    <t>Doposażenie w sprzęt medyczny oraz infrastrukturę informatyczną ze szczególnym uwzględnieniem obszaru stanowisk wstępnej intensywnej terapii Szpitalnego Oddziału Ratunkowego Szpitala Specjalistycznego im. S. Żeromskiego w Krakowie</t>
  </si>
  <si>
    <t>SZPITAL SPECJALISTYCZNY IM. STEFANA ŻEROMSKIEGO SAMODZIELNY PUBLICZNY ZAKŁAD OPIEKI ZDROWOTNEJ W KRAKOWIE</t>
  </si>
  <si>
    <t>POIS.09.01.00-00-0187/17-00</t>
  </si>
  <si>
    <t>POWIATOWE CENTRUM ZDROWIA W BRZEZINACH SPÓŁKA Z OGRANICZONĄ ODPOWIEDZIALNOŚCIĄ</t>
  </si>
  <si>
    <t>Brzeziny</t>
  </si>
  <si>
    <t>95-060</t>
  </si>
  <si>
    <t>Marii Skłodowskiej-Curie 6</t>
  </si>
  <si>
    <t>Przedmiotem projektu jest doposażenie SOR w celu poprawy oferowanych usług medycznych na rzecz mieszkańców powiatu brzezińskiego i łódzkiego wschodniego w Powiatowym Centrum Zdrowia w Brzezinach.</t>
  </si>
  <si>
    <t>POIS.09.01.00-00-0188/17-00</t>
  </si>
  <si>
    <t>Doposażenie Szpitalnego Oddziału Ratunkowego Samodzielnego Publicznego Zakładu Opieki Zdrowotnej w Łęcznej</t>
  </si>
  <si>
    <t>SAMODZIELNY PUBLICZNY ZAKŁAD OPIEKI ZDROWOTNEJ W ŁĘCZNEJ</t>
  </si>
  <si>
    <t>Łęczna</t>
  </si>
  <si>
    <t>21-010</t>
  </si>
  <si>
    <t>Krasnystawska 52</t>
  </si>
  <si>
    <t>POIS.09.01.00-00-0191/17-00</t>
  </si>
  <si>
    <t>Działania inwestycyjne podejmowane w projekcie polegać będą na rozbudowie istniejącego SOR o 276 m2.</t>
  </si>
  <si>
    <t>POIS.09.01.00-00-0192/17-00</t>
  </si>
  <si>
    <t>Remont i doposażenie Szpitalnego Oddziału Ratunkowego w Szpitalu Powiatowym im. Dr Tytusa Chałubińskiego w Zakopanem wraz z modernizacją lądowiska dla śmigłowców</t>
  </si>
  <si>
    <t>SZPITAL POWIATOWY IM. DR TYTUSA CHAŁUBIŃSKIEGO W ZAKOPANEM</t>
  </si>
  <si>
    <t>Zakopane</t>
  </si>
  <si>
    <t>34-500</t>
  </si>
  <si>
    <t>Kamieniec 10</t>
  </si>
  <si>
    <t>Remont pomieszczeń SOR, modernizacja lądowiska dla śmigłowców, zakup sprzętu medycznego, aparatury diagnostycznej i wyposażenia.</t>
  </si>
  <si>
    <t>POIS.09.01.00-00-0193/17-00</t>
  </si>
  <si>
    <t>SAMODZIELNY PUBLICZNY ZESPÓŁ OPIEKI ZDROWOTNEJ W LEŻAJSKU</t>
  </si>
  <si>
    <t>Leżajsk</t>
  </si>
  <si>
    <t>37-300</t>
  </si>
  <si>
    <t>Leśna 22</t>
  </si>
  <si>
    <t>POIS.09.01.00-00-0195/17-00</t>
  </si>
  <si>
    <t>Przystosowanie pomieszczeń szpitalnych SOR wraz z wyposażeniem w Szpitalu Św. Wincentego a Paulo</t>
  </si>
  <si>
    <t>SZPITALE POMORSKIE SPÓŁKA Z OGRANICZONĄ ODPOWIEDZIALNOŚCIĄ</t>
  </si>
  <si>
    <t>POIS.09.01.00-00-0196/17-00</t>
  </si>
  <si>
    <t>Poprawa jakości i dostępności świadczonych usług medycznych w ramach Szpitalnego Oddziału Ratunkowego Szpitala Wojewódzkiego im. dr. Ludwika Rydygiera w Suwałkach</t>
  </si>
  <si>
    <t>SZPITAL WOJEWÓDZKI IM. DR. LUDWIKA RYDYGIERA W SUWAŁKACH</t>
  </si>
  <si>
    <t>Szpitalna 60</t>
  </si>
  <si>
    <t>POIS.09.01.00-00-0199/17-00</t>
  </si>
  <si>
    <t>REGIONALNY SZPITAL SPECJALISTYCZNY IM. DR WŁADYSŁAWA BIEGAŃSKIEGO W GRUDZIĄDZU</t>
  </si>
  <si>
    <t>dr. Ludwika Rydygiera 15</t>
  </si>
  <si>
    <t>POIS.09.01.00-00-0200/17-00</t>
  </si>
  <si>
    <t xml:space="preserve">W ramach projektu Wnioskodawca doposaży Szpitalny Oddział Ratunkowy w aparaturę medyczną, sprzęt i wyposażenie medycznego. </t>
  </si>
  <si>
    <t>POIS.09.01.00-00-0201/17-00</t>
  </si>
  <si>
    <t>Modernizacja i doposażenie Szpitalnego Oddziału Ratunkowego Samodzielnego Publicznego Zakładu Opieki Zdrowotnej w Puławach</t>
  </si>
  <si>
    <t>SAMODZIELNY PUBLICZNY ZAKŁAD OPIEKI ZDROWOTNEJ W PUŁAWACH</t>
  </si>
  <si>
    <t>Puławy</t>
  </si>
  <si>
    <t>24-100</t>
  </si>
  <si>
    <t>gen. Bema 1</t>
  </si>
  <si>
    <t>POIS.09.01.00-00-0202/17-00</t>
  </si>
  <si>
    <t>Doposażenie Szpitalnego Oddziału Ratunkowego w Szpitalu Wojewódzkim w Poznaniu w sprzęt i aparaturę medyczną</t>
  </si>
  <si>
    <t>Juraszów 7</t>
  </si>
  <si>
    <t>POIS.09.01.00-00-0203/17-00</t>
  </si>
  <si>
    <t>Modernizacja Szpitalnego Oddziału Ratunkowego Pabianickiego Centrum Medycznego w Pabianicach wraz z budową lądowiska</t>
  </si>
  <si>
    <t>PABIANICKIE CENTRUM MEDYCZNE SP. Z O.O.</t>
  </si>
  <si>
    <t>Pabianice</t>
  </si>
  <si>
    <t>95-200</t>
  </si>
  <si>
    <t>Jana Pawła II 68</t>
  </si>
  <si>
    <t>POIS.09.01.00-00-0204/17-00</t>
  </si>
  <si>
    <t>Poprawa jakości świadczeń zdrowotnych poprzez doposażenie Szpitalnego Oddziału Ratunkowego Szpitala Powiatowego w Zawierciu</t>
  </si>
  <si>
    <t>SZPITAL POWIATOWY W ZAWIERCIU</t>
  </si>
  <si>
    <t>Miodowa 14</t>
  </si>
  <si>
    <t>POIS.09.01.00-00-0205/17-00</t>
  </si>
  <si>
    <t>Remont estakady dojazdowej wraz z osłoniętym podjazdem dla karetek oraz doposażenie Szpitalnego Oddziału Ratunkowego Wojewódzkiego Szpitala Zespolonego w Koninie</t>
  </si>
  <si>
    <t>WOJEWÓDZKI SZPITAL ZESPOLONY W KONINIE</t>
  </si>
  <si>
    <t>Szpitalna 45</t>
  </si>
  <si>
    <t>Zakup sprzętu i remont estakady wraz z podjazdem dla karetek.</t>
  </si>
  <si>
    <t>POIS.09.01.00-00-0206/17-00</t>
  </si>
  <si>
    <t>Poprawa efektywności systemu ratownictwa w powiecie nowodworskim poprzez rozbudowę i doposażenie SOR Nowodworskiego Centrum Medycznego</t>
  </si>
  <si>
    <t>NOWODWORSKIE CENTRUM MEDYCZNE W NOWYM DWORZE MAZOWIECKIM</t>
  </si>
  <si>
    <t>Nowy Dwór Mazowiecki</t>
  </si>
  <si>
    <t>05-100</t>
  </si>
  <si>
    <t>Miodowa 2</t>
  </si>
  <si>
    <t>POIS.09.01.00-00-0207/17-00</t>
  </si>
  <si>
    <t>Budowa lądowiska dla śmigłowców ratunkowych dla potrzeb ZOZ w Skarżysku-Kamiennej oraz doposażenie Szpitalnego Oddziału Ratunkowego w sprzęt medyczny</t>
  </si>
  <si>
    <t>ZESPÓŁ OPIEKI ZDROWOTNEJ W SKARŻYSKU-KAMIENNEJ SZPITAL POWIATOWY IM. MARII SKŁODOWSKIEJ-CURIE</t>
  </si>
  <si>
    <t>Skarżysko-Kamienna</t>
  </si>
  <si>
    <t>26-110</t>
  </si>
  <si>
    <t>Szpitalna 1</t>
  </si>
  <si>
    <t>POIS.09.01.00-00-0208/17-00</t>
  </si>
  <si>
    <t>Podniesienie jakości usług zdrowotnych oraz zwiększenie dostępu do usług medycznych w Wojewódzkim Szpitalu Specjalistycznym im. błogosławionego księdza Jerzego Popiełuszki we Włocławku – wyposażenie SOR</t>
  </si>
  <si>
    <t>WOJEWÓDZKI SZPITAL SPECJALISTYCZNY IM. BŁOGOSŁAWIONEGO KSIĘDZA JERZEGO POPIEŁUSZKI WE WŁOCŁAWKU</t>
  </si>
  <si>
    <t>Wieniecka 49</t>
  </si>
  <si>
    <t>POIS.09.01.00-00-0209/17-00</t>
  </si>
  <si>
    <t>Zwiększenie skuteczności udzielania świadczeń ratowniczych poprzez podniesienie ich jakości oraz poprawę dostępności i funkcjonalności Szpitalnego Oddziału Ratunkowego w Zespole Opieki Zdrowotnej w Końskich</t>
  </si>
  <si>
    <t>ZESPÓŁ OPIEKI ZDROWOTNEJ W KOŃSKICH</t>
  </si>
  <si>
    <t>Końskie</t>
  </si>
  <si>
    <t>26-200</t>
  </si>
  <si>
    <t>POIS.09.01.00-00-0210/17-00</t>
  </si>
  <si>
    <t>Planowane działania będą polegały na zakupie nowoczesnego sprzętu i aparatury do przebudowanego SOR, w tym stacjonarnego cyfrowego aparatu RTG z wyposażeniem.</t>
  </si>
  <si>
    <t>POIS.09.01.00-00-0211/17-00</t>
  </si>
  <si>
    <t>POIS.09.01.00-00-0212/17-00</t>
  </si>
  <si>
    <t>POIS.09.01.00-00-0213/17-00</t>
  </si>
  <si>
    <t>Modernizacja i doposażenie Szpitalnego Oddziału Ratunkowego w Zespole Zakładów Opieki Zdrowotnej w Cieszynie</t>
  </si>
  <si>
    <t>POIS.09.01.00-00-0214/17-00</t>
  </si>
  <si>
    <t>Remont i doposażenie Szpitalnego Oddziału Ratunkowego ZZOZ w Ostrowie Wielkopolskim</t>
  </si>
  <si>
    <t>POIS.09.01.00-00-0215/17-00</t>
  </si>
  <si>
    <t>SZPITAL WOJEWÓDZKI W KOSZALINIE IM. MIKOŁAJA KOPERNIKA</t>
  </si>
  <si>
    <t>Tytusa Chałubińskiego 7</t>
  </si>
  <si>
    <t>POIS.09.01.00-00-0216/17-00</t>
  </si>
  <si>
    <t>Budowa i wyposażenie pawilonu Szpitalnego Oddziału Ratunkowego w Ostrowcu Świętokrzyskim w celu poprawy funkcjonowania systemu ratownictwa medycznego</t>
  </si>
  <si>
    <t>ZESPÓŁ OPIEKI ZDROWOTNEJ W OSTROWCU ŚWIĘTOKRZYSKIM</t>
  </si>
  <si>
    <t>Ostrowiec Świętokrzyski</t>
  </si>
  <si>
    <t>27-400</t>
  </si>
  <si>
    <t>Karola Szymanowskiego 11</t>
  </si>
  <si>
    <t>Dobudowa jednokondygnacyjnego segmentu D, doposażenie Oddziału w niezbędny sprzęt medyczny.</t>
  </si>
  <si>
    <t>POIS.09.01.00-00-0217/17-00</t>
  </si>
  <si>
    <t>Zakup specjalistycznego sprzętu medycznego dla Szpitalnego Oddziału Ratunkowego w Wielospecjalistycznym Szpitalu Wojewódzkim w Gorzowie Wlkp. Sp. z o. o.</t>
  </si>
  <si>
    <t>WIELOSPECJALISTYCZNY SZPITAL WOJEWÓDZKI W GORZOWIE WLKP. SPÓŁKA Z OGRANICZONĄ ODPOWIEDZIALNOŚCIĄ</t>
  </si>
  <si>
    <t>POIS.09.01.00-00-0218/17-00</t>
  </si>
  <si>
    <t>SZPITAL W SZCZECINKU SP. Z O.O.</t>
  </si>
  <si>
    <t>Szczecinek</t>
  </si>
  <si>
    <t>78-400</t>
  </si>
  <si>
    <t>Kościuszki 38</t>
  </si>
  <si>
    <t>POIS.09.01.00-00-0219/17-00</t>
  </si>
  <si>
    <t>Poprawa bezpieczeństwa leczenia pacjentów w SOR w Sulęcinie poprzez zakup nowoczesnego sprzętu i aparatury medycznej</t>
  </si>
  <si>
    <t>SAMODZIELNY PUBLICZNY ZAKŁAD OPIEKI ZDROWOTNEJ W SULĘCINIE</t>
  </si>
  <si>
    <t>Sulęcin</t>
  </si>
  <si>
    <t>69-200</t>
  </si>
  <si>
    <t>Wincentego Witosa 7</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</si>
  <si>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</si>
  <si>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POIS.09.01.00-00-0222/17-00</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</si>
  <si>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</si>
  <si>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</si>
  <si>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POIS.09.01.00-00-0223/17-00</t>
  </si>
  <si>
    <t>SZPITAL POMNIK CHRZTU POLSKI</t>
  </si>
  <si>
    <t>Gniezno</t>
  </si>
  <si>
    <t>62-200</t>
  </si>
  <si>
    <t>św. Jana 9</t>
  </si>
  <si>
    <t>Zakres rzeczowy projektu obejmuje: remont wraz z rozbudową Szpitalnego Oddziału Ratunkowego Szpitala w Gnieźnie oraz roboty budowlane związane z budową lądowiska dla śmigłowców sanitarnych oraz zakup aparatury medycznej.</t>
  </si>
  <si>
    <t>POIS.09.01.00-00-0225/17-00</t>
  </si>
  <si>
    <t>Poprawa funkcjonowania infrastruktury systemu ratownictwa medycznego w powiecie gorlickim poprzez doposażenie Szpitalnego Oddziału Ratunkowego Szpitala Specjalistycznego im. H. Klimontowicza w Gorlicach</t>
  </si>
  <si>
    <t>SZPITAL SPECJALISTYCZNY IM. HENRYKA KLIMONTOWICZA W GORLICACH</t>
  </si>
  <si>
    <t>W ramach projektu zostanie zakupiony sprzęt w celu doposażenia SOR-u oraz wymiany go na nowocześniejszy i wyposażony w najnowocześniejsze rozwiązania technologiczne.</t>
  </si>
  <si>
    <t>POIS.09.01.00-00-0226/17-00</t>
  </si>
  <si>
    <t>Doposażenie w sprzęt medyczny Szpitalnego Oddziału Ratunkowego SPS ZOZ w Lęborku, mające na celu poprawę jakości i efektywności systemu ratownictwa medycznego w powiecie lęborskim</t>
  </si>
  <si>
    <t>SAMODZIELNY PUBLICZNY SPECJALISTYCZNY ZAKŁAD OPIEKI ZDROWOTNEJ W LĘBORKU</t>
  </si>
  <si>
    <t>Juliana Węgrzynowicza 13</t>
  </si>
  <si>
    <t>Przedmiotem projektu jest wyłącznie zakup sprzętu i aparatury medycznej na potrzeby SOR. W ramach projektu zaplanowano ponadto realizację działań informacyjno-promocyjnych.</t>
  </si>
  <si>
    <t>POIS.09.01.00-00-0228/17-00</t>
  </si>
  <si>
    <t>Modernizacja Szpitalnego Oddziału Ratunkowego wraz z doposażeniem w sprzęt i aparaturę medyczną w Szpitalu Międzyrzeckim Sp. z o.o.</t>
  </si>
  <si>
    <t>SZPITAL MIĘDZYRZECKI SPÓŁKA Z OGRANICZONĄ ODPOWIEDZIALNOŚCIĄ</t>
  </si>
  <si>
    <t>Międzyrzecz</t>
  </si>
  <si>
    <t>Konstytucji 3 Maja 35</t>
  </si>
  <si>
    <t>Zakup sprzętu medycznego, wyposażenia oraz sprzętu informatycznego, a także przebudowa i rozbudowa SOR.</t>
  </si>
  <si>
    <t>POIS.09.01.00-00-0229/17-00</t>
  </si>
  <si>
    <t>Poprawa skuteczności działań ratownictwa medycznego na terenie województwa lubelskiego poprzez doposażenie Szpitalnego Oddziału Ratunkowego SP ZOZ MSWiA w Lublinie</t>
  </si>
  <si>
    <t>W ramach projektu zaplanowano zakup sprzętu medycznego.</t>
  </si>
  <si>
    <t>POIS.09.01.00-00-0230/17-00</t>
  </si>
  <si>
    <t>Doposażenie w sprzęt medyczny Szpitalnego Oddziału Ratunkowego SPZOZ w Krotoszynie w celu poprawy jakości usług i zwiększenia bezpieczeństwa zdrowotnego</t>
  </si>
  <si>
    <t>SAMODZIELNY PUBLICZNY ZAKŁAD OPIEKI ZDROWOTNEJ W KROTOSZYNIE</t>
  </si>
  <si>
    <t>Młyńska 2</t>
  </si>
  <si>
    <t>POIS.09.01.00-00-0231/17-00</t>
  </si>
  <si>
    <t>Rozbudowa i doposażenie szpitalnego oddziału ratunkowego 5 Wojskowego Szpitala Klinicznego z Polikliniką w Krakowie</t>
  </si>
  <si>
    <t>5 WOJSKOWY SZPITAL KLINICZNY Z POLIKLINIKĄ SP ZOZ</t>
  </si>
  <si>
    <t>30-901</t>
  </si>
  <si>
    <t>Wrocławska 1-3</t>
  </si>
  <si>
    <t>Zakres rzeczowy projektu: -Dobudowa drugiej kondygnacji budynku SOR. -Doposażenie SOR (wyroby medyczne oraz wyposażenie).</t>
  </si>
  <si>
    <t>POIS.09.01.00-00-0233/17-00</t>
  </si>
  <si>
    <t>Wsparcie Szpitalnego Oddziału Ratunkowego w ZOZ Brodnica w celu dostosowania do obowiązujących wymogów, realizowany w ramach przebudowy, rozbudowy, nadbudowy istniejących obiektów Zespołu Opieki Zdrowotnej w Brodnicy</t>
  </si>
  <si>
    <t>ZESPÓŁ OPIEKI ZDROWOTNEJ</t>
  </si>
  <si>
    <t>Wiejska 9</t>
  </si>
  <si>
    <t>POIS.09.01.00-00-0234/17-00</t>
  </si>
  <si>
    <t>Poprawa wyposażenia oraz funkcjonowania Szpitalnego Oddziału Ratunkowego w Zespole Opieki Zdrowotnej w Łęczycy celem zwiększenia dostępności oraz skuteczności udzielania świadczeń ratowniczych w zdarzeniach nagłych</t>
  </si>
  <si>
    <t>ZESPÓŁ OPIEKI ZDROWOTNEJ W ŁĘCZYCY</t>
  </si>
  <si>
    <t>Łęczyca</t>
  </si>
  <si>
    <t>99-100</t>
  </si>
  <si>
    <t>Zachodnia 6</t>
  </si>
  <si>
    <t>Przedmiotem projektu realizowanego przez Zespół Opieki Zdrowotnej w Łęczycy jest budowa lądowiska oraz zakup niezbędnego sprzętu medycznego dla Szpitalnego Oddziału Ratunkowego, w celu podniesienia jakości i dostępności do świadczeń zdrowotnych.</t>
  </si>
  <si>
    <t>POIS.09.01.00-00-0235/17-00</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</si>
  <si>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</si>
  <si>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</si>
  <si>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POIS.09.01.00-00-0236/17-00</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</si>
  <si>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</si>
  <si>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SAMODZIELNY PUBLICZNY SPECJALISTYCZNY SZPITAL ZACHODNI IM. ŚW. JANA PAWŁA II</t>
  </si>
  <si>
    <t>Projekt polega na zakupie tomografu komputerowego.</t>
  </si>
  <si>
    <t>POIS.09.01.00-00-0237/17-00</t>
  </si>
  <si>
    <t>GŁOGOWSKI SZPITAL POWIATOWY SPÓŁKA Z O.O.</t>
  </si>
  <si>
    <t>Tadeusza Kościuszki 15</t>
  </si>
  <si>
    <t xml:space="preserve">Doposażenie SOR w wyroby medyczne. Aparat USG Aparat RTG z ramieniem C Wyposażenie pracowni endoskopowej Analizator parametrów krytycznych Wózki transportowe Pompy strzykawkowe Zamgławiacz </t>
  </si>
  <si>
    <t>POIS.09.01.00-00-0239/17-00</t>
  </si>
  <si>
    <t>Rozwój infrastruktury medycznej szpitalnego oddziału ratunkowego SPZZOZ w Gryficach</t>
  </si>
  <si>
    <t>SAMODZIELNY PUBLICZNY ZESPÓŁ ZAKŁADÓW OPIEKI ZDROWOTNEJ W GRYFICACH.</t>
  </si>
  <si>
    <t>Niechorska 27</t>
  </si>
  <si>
    <t>Projekt polega na zakupie sprzętu medycznego służącego do diagnostyki lub terapii, sprzętu komputerowego oraz wykonaniu robót budowlanych, instalacyjnych, wentylacji, montażu oświetlenia wraz z dostawą sprzętu do monitoringu dla SOR.</t>
  </si>
  <si>
    <t>POIS.09.01.00-00-0240/17-00</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</si>
  <si>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</si>
  <si>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</si>
  <si>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POIS.09.01.00-00-0241/17-00</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</si>
  <si>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</si>
  <si>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SAMODZIELNY PUBLICZNY ZESPÓŁ OPIEKI ZDROWOTNEJ W LESKU</t>
  </si>
  <si>
    <t>Kazimierza Wielkiego 4</t>
  </si>
  <si>
    <t xml:space="preserve">Planowane działania: - wykonanie prac budowlanych i modernizacyjnych, - zakup wyposażenia SOR; - działania promocyjno-informacyjne. </t>
  </si>
  <si>
    <t>Grunwaldzka 45</t>
  </si>
  <si>
    <t>POIS.09.01.00-00-0244/17-00</t>
  </si>
  <si>
    <t>POIS.09.01.00-00-0246/17-00</t>
  </si>
  <si>
    <t>POIS.09.01.00-00-0247/17-00</t>
  </si>
  <si>
    <t>Utworzenie centrum urazowego dla dzieci w Uniwersyteckim Szpitalu Dziecięcym w Krakowie</t>
  </si>
  <si>
    <t>UNIWERSYTECKI SZPITAL DZIECIĘCY W KRAKOWIE</t>
  </si>
  <si>
    <t>Wielicka 265</t>
  </si>
  <si>
    <t>POIS.09.01.00-00-0248/17-00</t>
  </si>
  <si>
    <t>Przebudowa Izby Przyjęć i dostosowanie do SOR wraz z budową lądowiska w Szpitalu Powiatowym w Zambrowie</t>
  </si>
  <si>
    <t>SZPITAL POWIATOWY W ZAMBROWIE SP. ZO.O.</t>
  </si>
  <si>
    <t>Zambrów</t>
  </si>
  <si>
    <t>18-300</t>
  </si>
  <si>
    <t>Papieża Jana Pawła II 3</t>
  </si>
  <si>
    <t>POIS.09.01.00-00-0249/17-00</t>
  </si>
  <si>
    <t>Doposażenie Szpitalnego Oddziału Ratunkowego Szpitala im. św. Jadwigi Śląskiej w Trzebnicy w specjalistyczny sprzęt medyczny</t>
  </si>
  <si>
    <t>SZPITAL IM. ŚW. JADWIGI ŚLĄSKIEJ W TRZEBNICY</t>
  </si>
  <si>
    <t>Prusicka 53-55</t>
  </si>
  <si>
    <t>POIS.09.01.00-00-0251/17-00</t>
  </si>
  <si>
    <t>UNIWERSYTECKI SZPITAL KLINICZNY W OPOLU</t>
  </si>
  <si>
    <t>OPOLSKIE</t>
  </si>
  <si>
    <t>45-401</t>
  </si>
  <si>
    <t>Aleja Wincentego Witosa 26</t>
  </si>
  <si>
    <t>POIS.09.02.00-00-0001/16-00</t>
  </si>
  <si>
    <t>POIS.09.02.00-00-0002/16-00</t>
  </si>
  <si>
    <t>Wsparcie oddziałów Szpitala Uniwersyteckiego Nr 2 im. dr. Jana Biziela w Bydgoszczy udzielających świadczeń zdrowotnych dedykowanych chorobom układu krążenia</t>
  </si>
  <si>
    <t>POIS.09.02.00-00-0004/16-00</t>
  </si>
  <si>
    <t>Modernizacja i odtworzenie zużytej specjalistycznej aparatury diagnostycznej i terapeutycznej oddziałów i pracowni Śląskiego Centrum Chorób Serca w Zabrzu udzielających świadczeń zdrowotnych na rzecz osób dorosłych z chorobami układu krążenia</t>
  </si>
  <si>
    <t>ŚLĄSKIE CENTRUM CHORÓB SERCA W ZABRZU</t>
  </si>
  <si>
    <t>Marii Curie-Skłodowskiej 9</t>
  </si>
  <si>
    <t>POIS.09.02.00-00-0005/16-00</t>
  </si>
  <si>
    <t>Poprawa jakości diagnostyki i leczenia kardiologiczno-kardiochirurgicznego poprzez zakup specjalistycznego sprzętu medycznego w Klinicznym Szpitalu Wojewódzkim Nr 2 im. Św. Jadwigi Królowej w Rzeszowie</t>
  </si>
  <si>
    <t>POIS.09.02.00-00-0012/16-00</t>
  </si>
  <si>
    <t xml:space="preserve">Poprawa efektywności systemu ochrony zdrowia poprzez wsparcie Kliniki Kardiologii Interwencyjnej i Zaburzeń Rytmu Serca USK im. WAM – CSW w Łodzi. </t>
  </si>
  <si>
    <t>POIS.09.02.00-00-0013/16-00</t>
  </si>
  <si>
    <t>Utworzenie interdyscyplinarnego i cyfrowego systemu diagnostyki chorób układu krążenia dorosłych w zakresie kardiomonitorowania, angiografii, echokardiografii oraz elektrokardiografii.</t>
  </si>
  <si>
    <t>SZPITAL KLINICZNY IM. HELIODORA ŚWIĘCICKIEGO UNIWERSYTETU MEDYCZNEGO IM. KAROLA MARCINKOWSKIEGO W POZNANIU</t>
  </si>
  <si>
    <t>60-355</t>
  </si>
  <si>
    <t>Stanisława Przybyszewskiego 49</t>
  </si>
  <si>
    <t>POIS.09.02.00-00-0014/16-00</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</si>
  <si>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</si>
  <si>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</si>
  <si>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POIS.09.02.00-00-0015/16-00</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</si>
  <si>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</si>
  <si>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</si>
  <si>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POIS.09.02.00-00-0016/16-00</t>
  </si>
  <si>
    <t>Poprawa jakości i skuteczności leczenia pacjentów onkologicznych wraz z dostosowaniem klinik do aktualnych standardów opieki w CO-I Oddział w Krakowie poprzez remont Klinik Onkologii i Ginekologii Onkologicznej oraz Zakładu Patomorfologii Nowotworów</t>
  </si>
  <si>
    <t>CENTRUM ONKOLOGII – INSTYTUT IM. MARII SKŁODOWSKIEJ-CURIE ODDZIAŁ W KRAKOWIE</t>
  </si>
  <si>
    <t>Garncarska 11</t>
  </si>
  <si>
    <t>POIS.09.02.00-00-0017/16-00</t>
  </si>
  <si>
    <t>Odtworzenie istniejącej infrastruktury Świętokrzyskiego Centrum Kardiologii w Kielcach</t>
  </si>
  <si>
    <t>POIS.09.02.00-00-0018/16-00</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</si>
  <si>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</si>
  <si>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</si>
  <si>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POIS.09.02.00-00-0019/16-00</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</si>
  <si>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</si>
  <si>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</si>
  <si>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POIS.09.02.00-00-0021/16-00</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</si>
  <si>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</si>
  <si>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</si>
  <si>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POIS.09.02.00-00-0022/16-00</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</si>
  <si>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</si>
  <si>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</si>
  <si>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POIS.09.02.00-00-0024/16-00</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</si>
  <si>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</si>
  <si>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</si>
  <si>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POIS.09.02.00-00-0026/16-00</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</si>
  <si>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</si>
  <si>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</si>
  <si>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POIS.09.02.00-00-0027/16-00</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</si>
  <si>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</si>
  <si>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</si>
  <si>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Stefana Banacha 1a</t>
  </si>
  <si>
    <t>POIS.09.02.00-00-0033/16-00</t>
  </si>
  <si>
    <t>Poprawa świadczenia usług zdrowotnych w zakresie chorób układu krążenia w SPZOZ MSWiA w Białymstoku</t>
  </si>
  <si>
    <t>SAMODZIELNY PUBLICZNY ZAKŁAD OPIEKI ZDROWOTNEJ MINISTERSTWA SPRAW WEWNĘTRZNYCH I ADMINISTRACJI W BIAŁYMSTOKU</t>
  </si>
  <si>
    <t>Fabryczna 27</t>
  </si>
  <si>
    <t>POIS.09.02.00-00-0034/16-00</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</si>
  <si>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</si>
  <si>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</si>
  <si>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POIS.09.02.00-00-0035/16-00</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</si>
  <si>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</si>
  <si>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</si>
  <si>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Alpejska 42</t>
  </si>
  <si>
    <t>POIS.09.02.00-00-0039/16-00</t>
  </si>
  <si>
    <t>Poprawa świadczonych usług medycznych z zakresu chorób układu krążenia poprzez doposażenie Kliniki Chirurgii Naczyniowej i Angiologii oraz Zakładu Radiologii Zabiegowej i Diagnostyki Obrazowej</t>
  </si>
  <si>
    <t>Stanisława Staszica 16</t>
  </si>
  <si>
    <t>POIS.09.02.00-00-0044/16-00</t>
  </si>
  <si>
    <t>Unowocześnienie aparatury do diagnostyki i terapii chorób układu krążenia w Centralnym Szpitalu Klinicznym Uniwersytetu Medycznego w Łodzi</t>
  </si>
  <si>
    <t>SAMODZIELNY PUBLICZNY ZAKŁAD OPIEKI ZDROWOTNEJ CENTRALNY SZPITAL KLINICZNY UNIWERSYTETU MEDYCZNEGO W ŁODZI</t>
  </si>
  <si>
    <t>92-213</t>
  </si>
  <si>
    <t>Pomorska 251</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</si>
  <si>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</si>
  <si>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POIS.09.02.00-00-0046/16-00</t>
  </si>
  <si>
    <t>Poprawa jakości udzielania świadczeń opieki zdrowotnej na rzecz osób dorosłych w zakresie chorób układu krążenia, przez SP ZOZ MSWiA w Rzeszowie poprzez przebudowę i doposażenie oddziałów szpitalnych</t>
  </si>
  <si>
    <t>SAMODZIELNY PUBLICZNY ZAKŁAD OPIEKI ZDROWOTNEJ MINISTERSTWA SPRAW WEWNĘTRZNYCH I ADMINISTRACJI W RZESZOWIE</t>
  </si>
  <si>
    <t>Krakowska 16</t>
  </si>
  <si>
    <t>POIS.09.02.00-00-0047/16-00</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</si>
  <si>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</si>
  <si>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POIS.09.02.00-00-0054/16-00</t>
  </si>
  <si>
    <t xml:space="preserve">Poprawa efektywności działania Oddziałów szpitalnych Kardiologii i Kardiochirurgii w Uniwersyteckim Szpitalu Klinicznym w Opolu w zakresie infrastruktury ochrony zdrowia przez wymianę niezbędnego sprzętu i wyposażenia </t>
  </si>
  <si>
    <t>POIS.09.02.00-00-0055/16-00</t>
  </si>
  <si>
    <t xml:space="preserve">Wsparcie oddziałów GPSK UM w zakresie wymiany sprzętu i wyposażenia niezbędnego do diagnostyki i leczenia chirurgicznego nowotworów narządów rodnych kobiety </t>
  </si>
  <si>
    <t>GINEKOLOGICZNO POŁOŻNICZY SZPITAL KLINICZNY UNIWERSYTETU MEDYCZNEGO IM. KAROLA MARCINKOWSKIEGO</t>
  </si>
  <si>
    <t>Polna 33</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</si>
  <si>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</si>
  <si>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POIS.09.02.00-00-0057/16-00</t>
  </si>
  <si>
    <t xml:space="preserve">Wsparcie diagnostyki i leczenia schorzeń onkologicznych w Instytucie Hematologii i Transfuzjologii </t>
  </si>
  <si>
    <t>INSTYTUT HEMATOLOGII I TRANSFUZJOLOGII</t>
  </si>
  <si>
    <t>02-776</t>
  </si>
  <si>
    <t>Indiry Gandhi 14</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</si>
  <si>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</si>
  <si>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POIS.09.02.00-00-0059/16-00</t>
  </si>
  <si>
    <t>Podniesienie skuteczności i efektywności usług medycznych świadczonych w Klinice Hematologii, Nowotworów Krwi i Transplantacji Szpiku SPSK nr 1 we Wrocławiu poprzez modernizację jej infrastruktury</t>
  </si>
  <si>
    <t>SAMODZIELNY PUBLICZNY SZPITAL KLINICZNY NR1 WE WROCŁAWIU</t>
  </si>
  <si>
    <t>50-369</t>
  </si>
  <si>
    <t>Marii Curie-Skłodowskiej 58</t>
  </si>
  <si>
    <t xml:space="preserve">Modernizacja infrastruktury Kliniki Hematologii i Nowotworów Krwi SPSK nr 1 we Wrocławiu w celu zapewnienia odpowiedniego wsparcia medycznego rosnącej populacji pacjentów dotkniętych nowotworami krwi; </t>
  </si>
  <si>
    <t>POIS.09.02.00-00-0060/17-00</t>
  </si>
  <si>
    <t>Poprawa jakości i dostępności do świadczeń z zakresu położnictwa i neonatologii w Uniwersyteckim Centrum Zdrowia Kobiety i Noworodka Warszawskiego Uniwersytetu Medycznego</t>
  </si>
  <si>
    <t>UNIWERSYTECKIE CENTRUM ZDROWIA KOBIETY I NOWORODKA WARSZAWSKIEGO UNIWERSYTETU MEDYCZNEGO SP. Z O.O.</t>
  </si>
  <si>
    <t>02-015</t>
  </si>
  <si>
    <t>pl. Plac Sokratesa Starynkiewicza 1/3</t>
  </si>
  <si>
    <t>Projekt dotyczy inwestycji w sprzęt i aparaturę medyczną oraz prace budowlano modernizacyjne w budynku głównym jednostki oraz zakup infrastruktury informatycznej niezbędnej do funkcjonowania oddziałów po modernizacji.</t>
  </si>
  <si>
    <t>POIS.09.02.00-00-0062/17-00</t>
  </si>
  <si>
    <t xml:space="preserve">Restrukturyzacja Uniwersyteckiego Szpitala Ortopedyczno- Rehabilitacyjnego w Zakopanem poprzez wymianę przestarzałego sprzętu medycznego oraz wdrożenie innowacyjnych technologii informatycznych </t>
  </si>
  <si>
    <t>UNIWERSYTECKI SZPITAL ORTOPEDYCZNO - REHABILITACYJNY W ZAKOPANEM</t>
  </si>
  <si>
    <t>Oswalda Balzera 15</t>
  </si>
  <si>
    <t>Projekt zakłada wyposażenie USOR w nowoczesny sprzęt medyczny, terapeutyczny, monitorujący oraz diagnostyczny.</t>
  </si>
  <si>
    <t>POIS.09.02.00-00-0063/17-00</t>
  </si>
  <si>
    <t xml:space="preserve">Wsparcie Oddziałów Wojewódzkiego Szpitala Zespolonego w Kielcach w zakresie neonatologii, pediatrii i innych oddziałów zajmujących się leczeniem dzieci a także współpracujących z nimi pracowni diagnostycznych </t>
  </si>
  <si>
    <t>POIS.09.02.00-00-0066/17-00</t>
  </si>
  <si>
    <t>Poprawa warunków udzielania świadczeń zdrowotnych w IMID poprzez wymianę aparatury medycznej i modernizację Kliniki Chirurgii Onkologicznej Dzieci i Młodzieży, Kliniki Anestezjologii i Oddziału Intensywnej Terapii, Bloku Operacyjnego oraz ZDO</t>
  </si>
  <si>
    <t>INSTYTUT MATKI I DZIECKA</t>
  </si>
  <si>
    <t>Marcina Kasprzaka 17a</t>
  </si>
  <si>
    <t>W ramach Projektu przewiduje się przeprowadzenie prac modernizacyjnych i wymianę sprzętu medycznego.</t>
  </si>
  <si>
    <t>POIS.09.02.00-00-0067/17-00</t>
  </si>
  <si>
    <t>Wsparcie infrastruktury Uniwersyteckiego Szpitala Dziecięcego w Lublinie poprzez przebudowę oraz doposażenie Bloku Operacyjnego, Działu Sterylizacji, Dezynfekcji oraz Stacji Łóżek i Zakładu Diagnostyki Obrazowej</t>
  </si>
  <si>
    <t>POIS.09.02.00-00-0068/17-00</t>
  </si>
  <si>
    <t xml:space="preserve">Poprawa kompleksowości opieki nad matką i dzieckiem poprzez wymianę sprzętu medycznego na Oddziale Położnictwa, Patologii Ciąży i Ginekologii oraz Oddziale Intensywnej Opieki Medycznej z Blokiem Operacyjnym. </t>
  </si>
  <si>
    <t>SAMODZIELNY PUBLICZNY WIELOSPECJALISTYCZNY ZAKŁAD OPIEKI ZDROWOTNEJ MINISTERSTWA SPRAW WEWNĘTRZNYCH W BYDGOSZCZY</t>
  </si>
  <si>
    <t>85-015</t>
  </si>
  <si>
    <t>ks. Ryszarda Markwarta 4-6</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</si>
  <si>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</si>
  <si>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POIS.09.02.00-00-0069/17-00</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</si>
  <si>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</si>
  <si>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</si>
  <si>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POIS.09.02.00-00-0070/17-00</t>
  </si>
  <si>
    <t>Wymiana aparatury i sprzętu medycznego na oddziałach ginekologii i pulmonologii w 10 Wojskowym Szpitalu Klinicznym z Polikliniką SP ZOZ w Bydgoszczy, w celu poprawy systemu opieki zdrowotnej</t>
  </si>
  <si>
    <t>Powstańców 5</t>
  </si>
  <si>
    <t>POIS.09.02.00-00-0071/17-00</t>
  </si>
  <si>
    <t>Poprawa jakości usług medycznych poprzez dostosowanie budynku Szpitala SP ZOZ MSWiA w Opolu do potrzeb diagnostyki i leczenia chorób układu kostno-stawowo-mięśniowego oraz ginekologii</t>
  </si>
  <si>
    <t>SAMODZIELNY PUBLICZNY ZAKŁAD OPIEKI ZDROWOTNEJ MINISTERSTWA SPRAW WEWNĘTRZNYCH I ADMINISTRACJI W OPOLU</t>
  </si>
  <si>
    <t>45-075</t>
  </si>
  <si>
    <t>Krakowska 44</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</si>
  <si>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</si>
  <si>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POIS.09.02.00-00-0072/17-00</t>
  </si>
  <si>
    <t>Podniesienie bezpieczeństwa i jakości świadczeń opieki zdrowotnej w Górnośląskim Centrum Zdrowia Dziecka w Katowicach</t>
  </si>
  <si>
    <t>Medyków 16</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</si>
  <si>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</si>
  <si>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POIS.09.02.00-00-0073/17-00</t>
  </si>
  <si>
    <t>Ponadregionalne Centrum Zabiegowe – rozwój klinik zabiegowych (ortopedii, artroskopii, chirurgii ręki, neurochirurgii, chirurgii klatki piersiowej) w USK im. WAM-CSW w Łodzi</t>
  </si>
  <si>
    <t>SAMODZIELNY PUBLICZNY ZAKŁAD OPIEKI ZDROWOTNEJ UNIWERSYTECKI SZPITAL KLINICZNY IM. WOJSKOWEJ AKADEMII MEDYCZNEJ UNIWERSYTETU MEDYCZNEGO W ŁODZI - CENTRALNY SZPITAL WETERANÓW</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</si>
  <si>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</si>
  <si>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POIS.09.02.00-00-0074/17-00</t>
  </si>
  <si>
    <t>PROPULMO - poprawa kompleksowości i jakości leczenia pacjentów ze schorzeniami układu oddechowego ze szczególnym uwzględnieniem opieki nad dorosłymi chorymi z mukowiscydozą w Szpitalu Klinicznym Przemienienia Pańskiego</t>
  </si>
  <si>
    <t>SZPITAL KLINICZNY PRZEMIENIENIA PAŃSKIEGO UNIWERSYTETU MEDYCZNEGO IM. KAROLA MARCINKOWSKIEGO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</si>
  <si>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</si>
  <si>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POIS.09.02.00-00-0076/17-00</t>
  </si>
  <si>
    <t xml:space="preserve">Zakup aparatury medycznej na potrzeby Zintegrowanego Bloku Operacyjnego w 4. Wojskowym Szpitalu Klinicznym z Polikliniką SP ZOZ we Wrocławiu - ETAP III </t>
  </si>
  <si>
    <t>4 WOJSKOWY SZPITAL KLINICZNY Z POLIKLINIKĄ SAMODZIELNY PUBLICZNY ZAKŁAD OPIEKI ZDROWOTNEJ WE WROCŁAWIU</t>
  </si>
  <si>
    <t>Rudolfa Weigla 5</t>
  </si>
  <si>
    <t>POIS.09.02.00-00-0077/17-00</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</si>
  <si>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</si>
  <si>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</si>
  <si>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POIS.09.02.00-00-0079/17-00</t>
  </si>
  <si>
    <t xml:space="preserve">Przebudowa i wyposażenie pomieszczeń Oddziału Chorób Płuc i Gruźlicy na terenie SP ZOZ Szpitala Specjalistycznego MSWiA w Głuchołazach </t>
  </si>
  <si>
    <t>SAMODZIELNY PUBLICZNY ZAKŁAD OPIEKI ZDROWOTNEJ SZPITAL SPECJALISTYCZNY MINISTERSTWA SPRAW WEWNĘTRZNYCH I ADMINISTRACJI W GŁUCHOŁAZACH</t>
  </si>
  <si>
    <t>Karłowicza 40</t>
  </si>
  <si>
    <t xml:space="preserve">Zaplanowana do realizacji inwestycja obejmuje swoim zakresem: - przebudowę pomieszczeń wraz z wyposażeniem Oddziału Chorób Płuc i Gruźlicy, - zakup wyrobów medycznych do pracowni badań czynnościowych oraz pracowni USG. </t>
  </si>
  <si>
    <t>POIS.09.02.00-00-0082/17-00</t>
  </si>
  <si>
    <t>Wymiana i unowocześnienie infrastruktury sprzętowej oddziałów szpitalnych oraz pracowni Śląskiego Centrum Chorób Serca w Zabrzu wykonujących świadczenia medyczne w zakresie leczenia dzieci</t>
  </si>
  <si>
    <t>POIS.09.02.00-00-0083/17-00</t>
  </si>
  <si>
    <t xml:space="preserve">Poprawa jakości i dostępności diagnostyki i leczenia chorób układu kostno-stawowo-mięśniowego w SP ZOZ MSWiA w Gdańsku </t>
  </si>
  <si>
    <t>SAMODZIELNY PUBLICZNY ZAKŁAD OPIEKI ZDROWOTNEJ MINISTERSTWA SPRAW WEWNĘTRZNYCH I ADMINISTRACJI W GDAŃSKU</t>
  </si>
  <si>
    <t>80-104</t>
  </si>
  <si>
    <t>Kartuska 4/6</t>
  </si>
  <si>
    <t>POIS.09.02.00-00-0086/17-00</t>
  </si>
  <si>
    <t>Doposażenie jednostek klinicznych, zajmujących się leczeniem i diagnostyką chorób układu oddechowego, kostno-stawowo-mięśniowego oraz w zakresie ginekologii, położnictwa i neonatologii w SPSK Nr 1 w Lublinie</t>
  </si>
  <si>
    <t>POIS.09.02.00-00-0087/17-00</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</si>
  <si>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</si>
  <si>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</si>
  <si>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POIS.09.02.00-00-0089/17-00</t>
  </si>
  <si>
    <t xml:space="preserve">Poprawa funkcjonowania ponadregionalnego wysokospecjalistycznego ośrodka medycznego poprzez zakup wyposażenia dla Ortopedyczno-Rehabilitacyjnego Szpitala Klinicznego im. Wiktora Degi Uniwersytetu Medycznego im. Karola Marcinkowskiego w Poznaniu </t>
  </si>
  <si>
    <t>ORTOPEDYCZNO-REHABILITACYJNY SZPITAL KLINICZNY IM. WIKTORA DEGI UNIWERSYTETU MEDYCZNEGO IM. KAROLA MARCINKOWSKIEGO W POZNANIU</t>
  </si>
  <si>
    <t>61-545</t>
  </si>
  <si>
    <t>Podstawowym celem projektu jest poprawa dostępności świadczeń opieki zdrowotnej w zakresie chorób układu kostno-stawowo-mięśniowego dla mieszkańców regionu wielkopolskiego i całego kraju dzięki zakupowi nowoczesnego wyposażenia.</t>
  </si>
  <si>
    <t>POIS.09.02.00-00-0090/17-00</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</si>
  <si>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</si>
  <si>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</si>
  <si>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POIS.09.02.00-00-0092/17-00</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</si>
  <si>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</si>
  <si>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</si>
  <si>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POIS.09.02.00-00-0094/17-00</t>
  </si>
  <si>
    <t>Modernizacja infrastruktury Kliniki Chorób Wewnętrznych i pracowni diagnostyczno-terapeutycznych IMW</t>
  </si>
  <si>
    <t>INSTYTUT MEDYCYNY WSI IM. WITOLDA CHODŹKI</t>
  </si>
  <si>
    <t>20-090</t>
  </si>
  <si>
    <t>Kazimierza Jaczewskiego 2</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</si>
  <si>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</si>
  <si>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POIS.09.02.00-00-0095/17-00</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</si>
  <si>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</si>
  <si>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</si>
  <si>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POIS.09.02.00-00-0097/17-00</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</si>
  <si>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</si>
  <si>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</si>
  <si>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POIS.09.02.00-00-0098/17-00</t>
  </si>
  <si>
    <t>Innowacyjny Szpital</t>
  </si>
  <si>
    <t>UNIWERSYTECKI SZPITAL KLINICZNY W OLSZTYNIE</t>
  </si>
  <si>
    <t>al. Aleja Warszawska 30</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</si>
  <si>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</si>
  <si>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POIS.09.02.00-00-0099/17-00</t>
  </si>
  <si>
    <t xml:space="preserve">Zakup wyposażenia do diagnostyki i leczenia chorób układu oddechowego dla USK nr 1 im. N. Barlickiego w Łodzi jako ponadregionalnego wysokospecjalistycznego ośrodka medycznego. </t>
  </si>
  <si>
    <t>POIS.09.02.00-00-0100/17-00</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</si>
  <si>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</si>
  <si>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</si>
  <si>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POIS.09.02.00-00-0101/17-00</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</si>
  <si>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</si>
  <si>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SAMODZIELNY PUBLICZNY ZAKŁAD OPIEKI ZDROWOTNEJ MINISTERSTWA SPRAW WEWNĘTRZNYCH I ADMINISTRACJI W POZNANIU IM. PROF. LUDWIKA BIERKOWSKIEGO</t>
  </si>
  <si>
    <t>60-631</t>
  </si>
  <si>
    <t>Dojazd 34</t>
  </si>
  <si>
    <t>Zakres inwestycji obejmuje wyposażenie Oddziału Ortopedii i Traumatologii Narządu Ruchu, Zakładu Rehabilitacji Leczniczej i Osób Niepełnosprawnych oraz Oddziału Anestezjologii i Intensywnej Terapii w nowoczesny sprzęt.</t>
  </si>
  <si>
    <t>POIS.09.02.00-00-0105/17-00</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</si>
  <si>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</si>
  <si>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</si>
  <si>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POIS.09.02.00-00-0107/17-00</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</si>
  <si>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</si>
  <si>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UNIWERSYTECKIE CENTRUM KLINICZNE IM. PROF. K. GIBIŃSKIEGO ŚLĄSKIEGO UNIWERSYTETU MEDYCZNEGO W KATOWICACH</t>
  </si>
  <si>
    <t>40-514</t>
  </si>
  <si>
    <t>Ceglana 35</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</si>
  <si>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</si>
  <si>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POIS.09.02.00-00-0108/17-00</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</si>
  <si>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</si>
  <si>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</si>
  <si>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POIS.09.02.00-00-0109/17-00</t>
  </si>
  <si>
    <t xml:space="preserve">Od zarodka do noworodka czyli podniesienie jakości świadczeń zdrowotnych związanych z prokreacją i zdrowiem kobiety </t>
  </si>
  <si>
    <t>SZPITAL KLINICZNY IM. KS. ANNY MAZOWIECKIEJ</t>
  </si>
  <si>
    <t>00-315</t>
  </si>
  <si>
    <t>Karowa 2</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</si>
  <si>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</si>
  <si>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POIS.09.02.00-00-0110/17-00</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</si>
  <si>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</si>
  <si>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</si>
  <si>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POIS.09.02.00-00-0112/17-00</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</si>
  <si>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</si>
  <si>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</si>
  <si>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</si>
  <si>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</si>
  <si>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</si>
  <si>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POIS.09.02.00-00-0116/17-00</t>
  </si>
  <si>
    <t xml:space="preserve">Poprawa diagnostyki i jakości leczenia dzieci z chorobami dróg oddechowych w Szpitalu Klinicznym im. K. Jonschera UM w Poznaniu </t>
  </si>
  <si>
    <t>SZPITAL KLINICZNY IM. KAROLA JONSCHERA UNIWERSYTETU MEDYCZNEGO IM. KAROLA MARCINKOWSKIEGO W POZNANIU</t>
  </si>
  <si>
    <t>60-527</t>
  </si>
  <si>
    <t>Szpitalna 27/33</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</si>
  <si>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</si>
  <si>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POIS.09.02.00-00-0117/17-00</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</si>
  <si>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</si>
  <si>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</si>
  <si>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POIS.09.02.00-00-0118/17-00</t>
  </si>
  <si>
    <t>Podniesienie standardu leczenia na oddziałach dedykowanych dzieciom w SPSK Nr 1 im. Prof. S. Szyszko SUM w Katowicach poprzez ich przebudowę i wyposażenie</t>
  </si>
  <si>
    <t>SAMODZIELNY PUBLICZNY SZPITAL KLINICZNY NR 1 IM.PROF.STANISŁAWA SZYSZKO ŚLĄSKIEGO UNIWERSYTETU MEDYCZNEGO W KATOWICACH</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</si>
  <si>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</si>
  <si>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POIS.09.02.00-00-0121/17-00</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</si>
  <si>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</si>
  <si>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</si>
  <si>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POIS.09.02.00-00-0122/17-00</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</si>
  <si>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</si>
  <si>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SAMODZIELNY PUBLICZNY ZAKŁAD OPIEKI ZDROWOTNEJ MINISTERSTWA SPRAW WEWNĘTRZNYCH I ADMINISTRACJI Z WARMIŃSKO - MAZURSKIM CENTRUM ONKOLOGII W OLSZTYNIE</t>
  </si>
  <si>
    <t>10-228</t>
  </si>
  <si>
    <t>al. Aleja Wojska Polskiego 37</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</si>
  <si>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</si>
  <si>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POIS.09.02.00-00-0123/17-00</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</si>
  <si>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</si>
  <si>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</si>
  <si>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POIS.09.02.00-00-0133/17-00</t>
  </si>
  <si>
    <t>Wymiana jednego akceleratora oraz rozbudowa Kliniki Radioterapii Świętokrzyskiego Centrum Onkologii w Kielcach z zakupem dodatkowego akceleratora</t>
  </si>
  <si>
    <t>ŚWIĘTOKRZYSKIE CENTRUM ONKOLOGII SAMODZIELNY PUBLICZNY ZAKŁAD OPIEKI ZDROWOTNEJ W KIELCACH</t>
  </si>
  <si>
    <t>25-734</t>
  </si>
  <si>
    <t>Prezydenta Stefana Artwińskiego 3</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</si>
  <si>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</si>
  <si>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POIS.09.02.00-00-0134/17-00</t>
  </si>
  <si>
    <t>Rozbudowa, budowa, zakup akceleratora z wyposażeniem oraz wymiana akceleratora z adaptacją pomieszczenia w Podkarpackim Centrum Onkologii w Klinicznym Szpitalu Wojewódzkim nr 1 im. F. Chopina w Rzeszowie</t>
  </si>
  <si>
    <t>KLINICZNY SZPITAL WOJEWÓDZKI NR 1 IM. FRYDERYKA CHOPINA W RZESZOWIE</t>
  </si>
  <si>
    <t>35-055</t>
  </si>
  <si>
    <t>Fryderyka Szopena 2</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</si>
  <si>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</si>
  <si>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POIS.09.02.00-00-0135/17-00</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</si>
  <si>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</si>
  <si>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</si>
  <si>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POIS.09.02.00-00-0136/17-00</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</si>
  <si>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</si>
  <si>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</si>
  <si>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t>
  </si>
  <si>
    <t>POIS.12.01.00-00-227/08-00</t>
  </si>
  <si>
    <t>POIS.12.01.00-00-228/08-00</t>
  </si>
  <si>
    <t>POIS.12.01.00-00-231/08-00</t>
  </si>
  <si>
    <t>POIS.12.01.00-00-232/08-00</t>
  </si>
  <si>
    <t>POIS.12.01.00-00-235/08-00</t>
  </si>
  <si>
    <t>POIS.12.01.00-00-236/08-00</t>
  </si>
  <si>
    <t>POIS.12.01.00-00-237/08-00</t>
  </si>
  <si>
    <t>POIS.12.01.00-00-238/08-00</t>
  </si>
  <si>
    <t>POIS.12.01.00-00-239/08-00</t>
  </si>
  <si>
    <t>POIS.12.01.00-00-242/08-00</t>
  </si>
  <si>
    <t>POIS.12.01.00-00-244/08-00</t>
  </si>
  <si>
    <t>POIS.12.01.00-00-246/08-00</t>
  </si>
  <si>
    <t>POIS.12.01.00-00-247/08-00</t>
  </si>
  <si>
    <t>POIS.12.01.00-00-248/08-00</t>
  </si>
  <si>
    <t>POIS.12.01.00-00-249/08-00</t>
  </si>
  <si>
    <t>POIS.12.01.00-00-251/08-00</t>
  </si>
  <si>
    <t>POIS.12.01.00-00-252/08-00</t>
  </si>
  <si>
    <t>POIS.12.01.00-00-254/08-00</t>
  </si>
  <si>
    <t>POIS.12.01.00-00-255/08-00</t>
  </si>
  <si>
    <t>POIS.12.01.00-00-256/08-00</t>
  </si>
  <si>
    <t>POIS.12.01.00-00-257/08-00</t>
  </si>
  <si>
    <t>POIS.12.01.00-00-261/08-00</t>
  </si>
  <si>
    <t>POIS.12.01.00-00-262/08-00</t>
  </si>
  <si>
    <t>POIS.12.01.00-00-263/08-00</t>
  </si>
  <si>
    <t>POIS.12.01.00-00-266/08-00</t>
  </si>
  <si>
    <t>POIS.12.01.00-00-268/08-00</t>
  </si>
  <si>
    <t>POIS.12.01.00-00-269/08-00</t>
  </si>
  <si>
    <t>POIS.12.01.00-00-270/08-00</t>
  </si>
  <si>
    <t>POIS.12.01.00-00-271/08-00</t>
  </si>
  <si>
    <t>POIS.12.01.00-00-272/08-00</t>
  </si>
  <si>
    <t>POIS.12.01.00-00-274/08-00</t>
  </si>
  <si>
    <t>POIS.12.01.00-00-276/08-00</t>
  </si>
  <si>
    <t>POIS.12.01.00-00-278/08-00</t>
  </si>
  <si>
    <t>POIS.12.01.00-00-279/08-00</t>
  </si>
  <si>
    <t>POIS.12.01.00-00-280/08-00</t>
  </si>
  <si>
    <t>POIS.12.01.00-00-281/08-00</t>
  </si>
  <si>
    <t>POIS.12.01.00-00-283/08-00</t>
  </si>
  <si>
    <t>POIS.12.01.00-00-284/08-00</t>
  </si>
  <si>
    <t>POIS.12.01.00-00-285/08-00</t>
  </si>
  <si>
    <t>POIS.12.01.00-00-287/08-00</t>
  </si>
  <si>
    <t>POIS.12.01.00-00-289/08-00</t>
  </si>
  <si>
    <t>POIS.12.01.00-00-290/08-00</t>
  </si>
  <si>
    <t>POIS.12.01.00-00-292/08-00</t>
  </si>
  <si>
    <t>POIS.12.01.00-00-295/08-00</t>
  </si>
  <si>
    <t>POIS.12.01.00-00-296/08-00</t>
  </si>
  <si>
    <t>POIS.12.01.00-00-297/08-00</t>
  </si>
  <si>
    <t>POIS.12.01.00-00-300/08-00</t>
  </si>
  <si>
    <t>POIS.12.01.00-00-301/08-00</t>
  </si>
  <si>
    <t>POIS.12.01.00-00-302/08-00</t>
  </si>
  <si>
    <t>POIS.12.01.00-00-303/08-00</t>
  </si>
  <si>
    <t>POIS.12.01.00-00-304/08-00</t>
  </si>
  <si>
    <t>POIS.12.01.00-00-305/08-00</t>
  </si>
  <si>
    <t>POIS.12.01.00-00-306/08-00</t>
  </si>
  <si>
    <t>POIS.12.01.00-00-307/08-00</t>
  </si>
  <si>
    <t>POIS.12.01.00-00-308/08-00</t>
  </si>
  <si>
    <t>POIS.12.01.00-00-310/08-00</t>
  </si>
  <si>
    <t>POIS.12.01.00-00-311/08-00</t>
  </si>
  <si>
    <t>POIS.12.01.00-00-312/08-00</t>
  </si>
  <si>
    <t>POIS.12.01.00-00-315/08-00</t>
  </si>
  <si>
    <t>POIS.12.01.00-00-317/08-00</t>
  </si>
  <si>
    <t>POIS.12.01.00-00-321/08-00</t>
  </si>
  <si>
    <t>POIS.12.01.00-00-323/08-00</t>
  </si>
  <si>
    <t>POIS.12.01.00-00-326/08-00</t>
  </si>
  <si>
    <t>POIS.12.01.00-00-328/08-00</t>
  </si>
  <si>
    <t>POIS.12.01.00-00-329/08-00</t>
  </si>
  <si>
    <t>POIS.12.01.00-00-330/08-00</t>
  </si>
  <si>
    <t>POIS.12.01.00-00-331/08-00</t>
  </si>
  <si>
    <t>POIS.12.01.00-00-332/08-00</t>
  </si>
  <si>
    <t>POIS.12.01.00-00-333/08-00</t>
  </si>
  <si>
    <t>POIS.12.01.00-00-336/08-00</t>
  </si>
  <si>
    <t>POIS.12.01.00-00-337/08-00</t>
  </si>
  <si>
    <t>POIS.12.01.00-00-340/08-00</t>
  </si>
  <si>
    <t>POIS.12.01.00-00-342/08-00</t>
  </si>
  <si>
    <t>POIS.12.01.00-00-343/08-00</t>
  </si>
  <si>
    <t>POIS.12.01.00-00-344/08-00</t>
  </si>
  <si>
    <t>POIS.12.01.00-00-346/08-00</t>
  </si>
  <si>
    <t>POIS.12.01.00-00-350/08-00</t>
  </si>
  <si>
    <t>POIS.12.01.00-00-353/08-00</t>
  </si>
  <si>
    <t>POIS.12.01.00-00-354/08-00</t>
  </si>
  <si>
    <t>POIS.12.01.00-00-355/08-00</t>
  </si>
  <si>
    <t>POIS.12.01.00-00-356/08-00</t>
  </si>
  <si>
    <t>POIS.12.01.00-00-358/08-00</t>
  </si>
  <si>
    <t>POIS.12.01.00-00-359/08-00</t>
  </si>
  <si>
    <t>POIS.12.01.00-00-361/08-00</t>
  </si>
  <si>
    <t>POIS.12.02.00-00-001/08-00</t>
  </si>
  <si>
    <t>POIS.12.02.00-00-001/09-00</t>
  </si>
  <si>
    <t>POIS.12.02.00-00-001/11-00</t>
  </si>
  <si>
    <t>POIS.12.02.00-00-001/12-00</t>
  </si>
  <si>
    <t>POIS.12.02.00-00-001/13-00</t>
  </si>
  <si>
    <t>POIS.12.02.00-00-002/11-00</t>
  </si>
  <si>
    <t>POIS.12.02.00-00-002/09-00</t>
  </si>
  <si>
    <t>POIS.12.02.00-00-002/08-00</t>
  </si>
  <si>
    <t>POIS.12.02.00-00-001/14-00</t>
  </si>
  <si>
    <t>POIS.12.02.00-00-002/12-00</t>
  </si>
  <si>
    <t>POIS.12.02.00-00-002/13-00</t>
  </si>
  <si>
    <t>POIS.12.02.00-00-002/14-00</t>
  </si>
  <si>
    <t>POIS.12.02.00-00-002/15-00</t>
  </si>
  <si>
    <t>POIS.12.02.00-00-003/08-00</t>
  </si>
  <si>
    <t>POIS.12.02.00-00-003/09-00</t>
  </si>
  <si>
    <t>POIS.12.02.00-00-003/12-00</t>
  </si>
  <si>
    <t>POIS.12.02.00-00-003/14-00</t>
  </si>
  <si>
    <t>POIS.12.02.00-00-004/08-00</t>
  </si>
  <si>
    <t>POIS.12.02.00-00-004/09-00</t>
  </si>
  <si>
    <t>POIS.12.02.00-00-004/12-00</t>
  </si>
  <si>
    <t>POIS.12.02.00-00-005/08-00</t>
  </si>
  <si>
    <t>POIS.12.02.00-00-005/09-00</t>
  </si>
  <si>
    <t>POIS.12.02.00-00-005/12-00</t>
  </si>
  <si>
    <t>POIS.12.02.00-00-006/12-00</t>
  </si>
  <si>
    <t>POIS.12.02.00-00-007/08-00</t>
  </si>
  <si>
    <t>POIS.12.02.00-00-007/12-00</t>
  </si>
  <si>
    <t>POIS.12.02.00-00-008/08-00</t>
  </si>
  <si>
    <t>POIS.12.02.00-00-008/12-00</t>
  </si>
  <si>
    <t>POIS.12.02.00-00-009/08-00</t>
  </si>
  <si>
    <t>POIS.12.02.00-00-010/08-00</t>
  </si>
  <si>
    <t>POIS.12.02.00-00-011/08-00</t>
  </si>
  <si>
    <t>POIS.12.02.00-00-012/08-00</t>
  </si>
  <si>
    <t>POIS.12.02.00-00-013/08-00</t>
  </si>
  <si>
    <t>POIS.12.02.00-00-015/08-00</t>
  </si>
  <si>
    <t>POIS.12.02.00-00-016/08-00</t>
  </si>
  <si>
    <t>POIS.12.02.00-00-017/08-00</t>
  </si>
  <si>
    <t>POIS.12.02.00-00-018/08-00</t>
  </si>
  <si>
    <t>POIS.12.02.00-00-019/08-00</t>
  </si>
  <si>
    <t>POIS.12.02.00-00-021/08-00</t>
  </si>
  <si>
    <t>POIS.12.02.00-00-022/08-00</t>
  </si>
  <si>
    <t>POIS.12.02.00-00-023/08-00</t>
  </si>
  <si>
    <t>POIS.12.02.00-00-024/08-00</t>
  </si>
  <si>
    <t>POIS.12.02.00-00-026/08-00</t>
  </si>
  <si>
    <t>POIS.12.02.00-00-029/08-00</t>
  </si>
  <si>
    <t>POIS.12.02.00-00-030/08-00</t>
  </si>
  <si>
    <t>POIS.12.02.00-00-031/08-00</t>
  </si>
  <si>
    <t>POIS.12.02.00-00-035/08-00</t>
  </si>
  <si>
    <t>POIS.12.02.00-00-036/08-00</t>
  </si>
  <si>
    <t>POIS.12.02.00-00-037/08-00</t>
  </si>
  <si>
    <t>POIS.12.02.00-00-038/08-00</t>
  </si>
  <si>
    <t>POIS.12.02.00-00-039/08-00</t>
  </si>
  <si>
    <t>POIS.12.02.00-00-041/08-00</t>
  </si>
  <si>
    <t>POIS.12.02.00-00-042/08-00</t>
  </si>
  <si>
    <t>POIS.12.02.00-00-043/08-00</t>
  </si>
  <si>
    <t>POIS.12.02.00-00-044/08-00</t>
  </si>
  <si>
    <t>POIS.12.02.00-00-046/08-00</t>
  </si>
  <si>
    <t>POIS.12.02.00-00-047/08-00</t>
  </si>
  <si>
    <t>POIS.12.02.00-00-048/08-00</t>
  </si>
  <si>
    <t>POIS.12.02.00-00-049/08-00</t>
  </si>
  <si>
    <t>POIS.12.02.00-00-050/08-00</t>
  </si>
  <si>
    <t>POIS.12.02.00-00-051/08-00</t>
  </si>
  <si>
    <t>POIS.12.02.00-00-052/08-00</t>
  </si>
  <si>
    <t>POIS.12.02.00-00-053/08-00</t>
  </si>
  <si>
    <t>POIS.12.02.00-00-054/08-00</t>
  </si>
  <si>
    <t>POIS.12.02.00-00-055/08-00</t>
  </si>
  <si>
    <t>POIS.12.02.00-00-056/08-00</t>
  </si>
  <si>
    <t>POIS.12.02.00-00-057/08-00</t>
  </si>
  <si>
    <t>POIS.12.02.00-00-077/08-00</t>
  </si>
  <si>
    <t>POIS.12.02.00-00-076/08-00</t>
  </si>
  <si>
    <t>POIS.12.02.00-00-073/08-00</t>
  </si>
  <si>
    <t>POIS.12.02.00-00-072/08-00</t>
  </si>
  <si>
    <t>POIS.12.02.00-00-071/08-00</t>
  </si>
  <si>
    <t>POIS.12.02.00-00-070/08-00</t>
  </si>
  <si>
    <t>POIS.12.02.00-00-069/08-00</t>
  </si>
  <si>
    <t>POIS.12.02.00-00-068/08-00</t>
  </si>
  <si>
    <t>POIS.12.02.00-00-067/08-00</t>
  </si>
  <si>
    <t>POIS.12.02.00-00-066/08-00</t>
  </si>
  <si>
    <t>POIS.12.02.00-00-065/08-00</t>
  </si>
  <si>
    <t>POIS.12.02.00-00-064/08-00</t>
  </si>
  <si>
    <t>POIS.12.02.00-00-063/08-00</t>
  </si>
  <si>
    <t>POIS.12.02.00-00-062/08-00</t>
  </si>
  <si>
    <t>POIS.12.02.00-00-061/08-00</t>
  </si>
  <si>
    <t>POIS.12.02.00-00-060/08-00</t>
  </si>
  <si>
    <t>POIS.12.02.00-00-058/08-00</t>
  </si>
  <si>
    <t>POIS.09.01.00-00-0137/17-00</t>
  </si>
  <si>
    <t>POWIATOWE CENTRUM MEDYCZNE SP. Z . O. O.</t>
  </si>
  <si>
    <t>Budowa Szpitalnego Oddziału Ratunkowego z wyposażeniem wraz z budową lądowiska dla helikopterów w Powiatowym Centrum Medycznym w Grójcu spółka z ograniczoną odpowiedzialnością</t>
  </si>
  <si>
    <t>Grójec</t>
  </si>
  <si>
    <t>05-600</t>
  </si>
  <si>
    <t>Księdza Piotra Skargi 10</t>
  </si>
  <si>
    <t>POIS.09.01.00-00-0182/17-00</t>
  </si>
  <si>
    <t>SZPITAL WOJEWÓDZKI IM. JANA PAWŁA II</t>
  </si>
  <si>
    <t>Czapliniecka 123</t>
  </si>
  <si>
    <t>POIS.09.01.00-00-0250/17-00</t>
  </si>
  <si>
    <t>Utworzenie w ramach Szpitala Miejskiego w Zabrzu Sp. z o.o. Szpitalnego Oddziału Ratunkowego wraz z lądowiskiem przyszpitalnym</t>
  </si>
  <si>
    <t>SZPITAL MIEJSKI W ZABRZU SP. Z O.O.</t>
  </si>
  <si>
    <t>41-803</t>
  </si>
  <si>
    <t>POIS.09.01.00-00-0252/17-00</t>
  </si>
  <si>
    <t>Budowa lądowiska przy Szpitalu Miejskim w Miastku Sp. Z o.o. w celu poprawy bezpieczeństwa zdrowotnego na obszarze powiatu bytowskiego oraz powiatów ościennych</t>
  </si>
  <si>
    <t>SZPITAL MIEJSKI W MIASTKU SP. Z O.O.</t>
  </si>
  <si>
    <t>Miastko</t>
  </si>
  <si>
    <t>gen. Wybickiego 30</t>
  </si>
  <si>
    <t>POIS.09.02.00-00-0132/17-00</t>
  </si>
  <si>
    <t>Przebudowa istniejących Klinik Psychiatrycznych w Instytucie Psychiatrii i Neurologii - etap II</t>
  </si>
  <si>
    <t>Jana III Sobieskiego 9</t>
  </si>
  <si>
    <t>Zamkowa 4</t>
  </si>
  <si>
    <t>W ramach kryterium badaniu będzie podlegał wskaźnik rentowności netto.
Istnieje możliwość poprawy/uzupełnienia projektu w zakresie niniejszego kryterium na etapie oceny spełnienia kryteriów wyboru (zgodnie z art. 45 ust. 3 ustawy wdrożeniowej).</t>
  </si>
  <si>
    <t>W ramach kryterium badaniu będzie podlegał wskaźnik zadłużenia ogólnego.
Istnieje możliwość poprawy/uzupełnienia projektu w zakresie niniejszego kryterium na etapie oceny spełnienia kryteriów wyboru (zgodnie z art. 45 ust. 3 ustawy wdrożeniowej).</t>
  </si>
  <si>
    <t>W ramach kryterium ocenie podlega, czy harmonogram realizacji projektu nie narusza zasady n+3 w zakresie kwalifikowalności wydatków.
Istnieje możliwość poprawy/uzupełnienia projektu w zakresie niniejszego kryterium na etapie oceny spełnienia kryteriów wyboru (zgodnie z art. 45 ust. 3 ustawy wdrożeniowej).</t>
  </si>
  <si>
    <t>Czy wnioskodawca nie jest przedsiębiorstwem w trudnej sytuacji w rozumieniu Komunikatu Komisji Wytyczne dotyczące pomocy państwa na ratowanie i restrukturyzację przedsiębiorstw niefinansowych znajdujących się w trudnej sytuacji (Dz. Urz. UE 2014 C 249/01)?
Istnieje możliwość poprawy/uzupełnienia projektu w zakresie niniejszego kryterium na etapie oceny spełnienia kryteriów wyboru (zgodnie z art. 45 ust. 3 ustawy wdrożeniowej).</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</si>
  <si>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
Istnieje możliwość poprawy/uzupełnienia projektu w zakresie niniejszego kryterium na etapie oceny spełnienia kryteriów wyboru (zgodnie z art. 45 ust. 3 ustawy wdrożeniowej).</t>
  </si>
  <si>
    <t>Zgodnie z wytycznymi w zakresie system wyboru projektów, w przypadku projektów w trybie pozakonkursowym, nie ma możliwości wyboru do dofinansowania w trybie pozakonkursowym projektu, który został usunięty wcześniej z wykazu projektów zidentyfikowanych.
Istnieje możliwość poprawy/uzupełnienia projektu w zakresie niniejszego kryterium na etapie oceny spełnienia kryteriów wyboru (zgodnie z art. 45 ust. 3 ustawy wdrożeniowej).</t>
  </si>
  <si>
    <t>W ramach tego kryterium weryfikowane będzie, czy Wnioskodawca przedłożył jako załącznik do wniosku o dofinansowanie oświadczenie o braku podwójnego finansowania, wynikające z zakazu podwójnego finansowania, o którym mowa w „Wytycznych w zakresie kwalifikowalności wydatków w ramach Europejskiego Funduszu Rozwoju Regionalnego, Europejskiego Funduszu Społecznego oraz Funduszu Spójności na lata 2014-2020”.
Istnieje możliwość poprawy/uzupełnienia projektu w zakresie niniejszego kryterium na etapie oceny spełnienia kryteriów wyboru (zgodnie z art. 45 ust. 3 ustawy wdrożeniowej).</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</si>
  <si>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
Istnieje możliwość poprawy/uzupełnienia projektu w zakresie niniejszego kryterium na etapie oceny spełnienia kryteriów wyboru (zgodnie z art. 45 ust. 3 ustawy wdrożeniowej).</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</si>
  <si>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
Istnieje możliwość poprawy/uzupełnienia projektu w zakresie niniejszego kryterium na etapie oceny spełnienia kryteriów wyboru (zgodnie z art. 45 ust. 3 ustawy wdrożeniowej).</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</si>
  <si>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
Istnieje możliwość poprawy/uzupełnienia projektu w zakresie niniejszego kryterium na etapie oceny spełnienia kryteriów wyboru (zgodnie z art. 45 ust. 3 ustawy wdrożeniowej).</t>
  </si>
  <si>
    <t>Sprawdzane jest, w jakim stopniu  projekt jest zgodny lub komplementarny z celami Strategii Unii Europejskiej dla regionu Morza Bałtyckiego.
Istnieje możliwość poprawy/uzupełnienia projektu w zakresie niniejszego kryterium na etapie oceny spełnienia kryteriów wyboru (zgodnie z art. 45 ust. 3 ustawy wdrożeniowej).</t>
  </si>
  <si>
    <t>W ramach kryterium badaniu będzie podlegała ekonomiczna stopa zwrotu(ERR) wyrażona w % w 10-cio letnim okresie referencyjnym analizy.
Istnieje możliwość poprawy/uzupełnienia projektu w zakresie niniejszego kryterium na etapie oceny spełnienia kryteriów wyboru (zgodnie z art. 45 ust. 3 ustawy wdrożeniowej).</t>
  </si>
  <si>
    <t>POIS.09.01.00-00-0256/17-00</t>
  </si>
  <si>
    <t>POIS.09.01.00-00-0253/17-00</t>
  </si>
  <si>
    <t>Rozbudowa SP ZOZ MSWiA w Rzeszowie w celu utworzenia Szpitalnego Oddziału Ratunkowego wraz z lądowiskiem</t>
  </si>
  <si>
    <t>POIS.09.01.00-00-0255/17-00</t>
  </si>
  <si>
    <t>107 SZPITAL WOJSKOWY Z PRZYCHODNIĄ – SAMODZIELNY PUBLICZNY ZAKŁAD OPIEKI ZDROWOTNEJ</t>
  </si>
  <si>
    <t xml:space="preserve">Planowana inwestycja polegająca na budowie lądowiska wraz z drogą dojazdową będzie realizowana na terenie miasta Wałcz, w powiecie wałeckim, województwie zachodniopomorskim. </t>
  </si>
  <si>
    <t>SAMODZIELNY PUBLICZNY ZAKŁAD OPIEKI ZDROWOTNEJ W WOLSZTYNIE</t>
  </si>
  <si>
    <t>Wolsztyn</t>
  </si>
  <si>
    <t>64-200</t>
  </si>
  <si>
    <t>POIS.09.02.00-00-0137/17-00</t>
  </si>
  <si>
    <t>POIS.09.02.00-00-0124/17-00</t>
  </si>
  <si>
    <t>POIS.09.02.00-00-0125/17-00</t>
  </si>
  <si>
    <t>POIS.09.02.00-00-0126/17-00</t>
  </si>
  <si>
    <t>POIS.09.02.00-00-0127/17-00</t>
  </si>
  <si>
    <t>POIS.09.02.00-00-0128/17-00</t>
  </si>
  <si>
    <t>POIS.09.02.00-00-0129/17-00</t>
  </si>
  <si>
    <t>Poprawa dostępności do wysokiej jakości świadczeń z zakresu diagnostyki i leczenia niepłodności w Uniwersyteckim Centrum Zdrowia Kobiety i Noworodka Warszawskiego Uniwersytetu Medycznego Sp. z o.o.</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</si>
  <si>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</si>
  <si>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</si>
  <si>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</si>
  <si>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</si>
  <si>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</si>
  <si>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SAMODZIELNY PUBLICZNY SZPITAL KLINICZNY IM. PROF. W. ORŁOWSKIEGO CENTRUM MEDYCZNEGO KSZTAŁCENIA PODYPLOMOWEGO</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</si>
  <si>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</si>
  <si>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</si>
  <si>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POIS.09.01.00-00-0133/16-00</t>
  </si>
  <si>
    <t>WOJEWÓDZKI SPECJALISTYCZNY SZPITAL DZIECIĘCY IM. PROF. DR STANISŁAWA POPOWSKIEGO W OLSZTYNIE</t>
  </si>
  <si>
    <t xml:space="preserve">Rozbudowa SOR-u dla potrzeb Centrum Urazowego, w tym utworzenie sali zabiegowej i pracowni endoskopii diagnostycznej i zabiegowej ze śluzami i salą ze stanowiskami wybudzeniowymi. Wyposażenie oddziałów i pracowni. </t>
  </si>
  <si>
    <t>POIS.09.01.00-00-0176/17-00</t>
  </si>
  <si>
    <t>SAMODZIELNY PUBLICZNY ZAKŁAD OPIEKI ZDROWOTNEJ W BOCHNI SZPITAL POWIATOWY IM. BŁ. MARTY WIECKIEJ</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</si>
  <si>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</si>
  <si>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Modernizacja SOR Samodzielnego Publicznego Zakładu Opieki Zdrowotnej w Bochni</t>
  </si>
  <si>
    <t>POIS.09.01.00-00-0270/18-00</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</si>
  <si>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</si>
  <si>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POIS.09.01.00-00-0271/18-00</t>
  </si>
  <si>
    <t xml:space="preserve">Przedmiotem projektuyu jest zakup sprzętu i urządzeń medycznych: Kardiomonitor - 1 szt. Defibrylator - 1 szt. Respirator - 1 szt. Pompa infuzyjna - 3 Elektryczne urządzenie do ssania - 1 szt. </t>
  </si>
  <si>
    <t>POIS.09.01.00-00-0273/18-00</t>
  </si>
  <si>
    <t>SZPITAL UNIWERSYTECKI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</si>
  <si>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</si>
  <si>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POIS.09.01.00-00-0275/18-00</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</si>
  <si>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</si>
  <si>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POIS.09.01.00-00-0277/18-00</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</si>
  <si>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</si>
  <si>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POIS.09.01.00-00-0279/18-00</t>
  </si>
  <si>
    <t>PODHALAŃSKI SZPITAL SPECJALISTYCZNY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</si>
  <si>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</si>
  <si>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POIS.09.01.00-00-0283/18-00</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</si>
  <si>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</si>
  <si>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POIS.09.01.00-00-0287/18-00</t>
  </si>
  <si>
    <t>WOJEWÓDZKI SZPITAL IM.ZOFII Z ZAMOYSKICH TARNOWSKIEJ W TARNOBRZEGU</t>
  </si>
  <si>
    <t>Tarnobrzeg</t>
  </si>
  <si>
    <t>39-400</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</si>
  <si>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</si>
  <si>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POIS.09.01.00-00-0290/18-00</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</si>
  <si>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</si>
  <si>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POIS.09.01.00-00-0291/18-00</t>
  </si>
  <si>
    <t>SAMODZIELNY PUBLICZNY ZAKŁAD OPIEKI ZDROWOTNEJ ZESPÓŁ SZPITALI MIEJSKICH</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</si>
  <si>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</si>
  <si>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POIS.09.01.00-00-0292/18-00</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</si>
  <si>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</si>
  <si>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POIS.09.01.00-00-0294/18-00</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</si>
  <si>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</si>
  <si>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POIS.09.01.00-00-0296/18-00</t>
  </si>
  <si>
    <t>Przedmiotem projektu jest doposażenie Szpitalnego Oddziału Ratunkowego funkcjonującego w ramach struktur Szpitala w aparaturę oraz sprzęt medyczny.</t>
  </si>
  <si>
    <t>POIS.09.01.00-00-0297/18-00</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</si>
  <si>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</si>
  <si>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</si>
  <si>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GÓRNOŚLĄSKIE CENTRUM ZDROWIA DZIECKA IM. ŚW. JANA PAWŁA II SAMODZIELNY PUBLICZNY SZPITAL KLINICZNY NR 6 ŚLĄSKIEGO UNIWERSYTETU MEDYCZNEGO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</si>
  <si>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</si>
  <si>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POIS.09.01.00-00-0300/18-00</t>
  </si>
  <si>
    <t>MAZOWIECKI SZPITAL WOJEWÓDZKI IM. ŚW. JANA PAWŁA II W SIEDLCACH SPÓŁKA Z OGRANICZONĄ ODPOWIEDZIALNOŚCIĄ</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</si>
  <si>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</si>
  <si>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POIS.09.01.00-00-0302/18-00</t>
  </si>
  <si>
    <t>SZPITAL POWIATOWY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</si>
  <si>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</si>
  <si>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POIS.09.01.00-00-0304/18-00</t>
  </si>
  <si>
    <t>"GŁOGOWSKI SZPITAL POWIATOWY" SPÓŁKA Z OGRANICZONĄ ODPOWIEDZIALNOSCIĄ</t>
  </si>
  <si>
    <t>POIS.09.01.00-00-0306/18-00</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</si>
  <si>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</si>
  <si>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POIS.09.01.00-00-0308/18-00</t>
  </si>
  <si>
    <t>SZPITAL WIELOSPECJALISTYCZNY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</si>
  <si>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</si>
  <si>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POIS.09.01.00-00-0309/18-00</t>
  </si>
  <si>
    <t>SZPITAL ŚW. ANNY W MIECHOWIE</t>
  </si>
  <si>
    <t>Miechów</t>
  </si>
  <si>
    <t>32-200</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</si>
  <si>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</si>
  <si>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POIS.09.01.00-00-0311/18-00</t>
  </si>
  <si>
    <t>SAMODZIELNY PUBLICZNY ZAKŁAD OPIEKI ZDROWOTNEJ - ZESPÓŁ ZAKŁADÓW</t>
  </si>
  <si>
    <t>Maków Mazowiecki</t>
  </si>
  <si>
    <t>06-200</t>
  </si>
  <si>
    <t>POIS.09.01.00-00-0313/18-00</t>
  </si>
  <si>
    <t>Zakup sprzętu do oddziału ratunkowego Nowodworskiego Centrum Medycznego w Nowym Dworze Mazowieckim ze szczególnym uwzględnieniem stanowisk wstępnej intensywnej terapii dedykowanego dzieciom.</t>
  </si>
  <si>
    <t>POIS.09.01.00-00-0320/18-00</t>
  </si>
  <si>
    <t>ZESPÓŁ OPIEKI ZDROWOTNEJ W OŁAWIE</t>
  </si>
  <si>
    <t>POIS.09.01.00-00-0321/18-00</t>
  </si>
  <si>
    <t>NOWY SZPITAL SPÓŁKA Z OGRANICZONĄ ODPOWIEDZIALNOŚCIĄ</t>
  </si>
  <si>
    <t>70-653</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</si>
  <si>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</si>
  <si>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POIS.09.01.00-00-0324/18-00</t>
  </si>
  <si>
    <t>SAMODZIELNY PUBLICZNY ZESPÓŁ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</si>
  <si>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</si>
  <si>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POIS.09.01.00-00-0325/18-00</t>
  </si>
  <si>
    <t>SAMODZIELNY PUBLICZNY ZESPÓŁ OPIEKI ZDROWOTNEJ SZPITAL WIELOSPECJALISTYCZNY W JAWORZNIE</t>
  </si>
  <si>
    <t>Jaworzno</t>
  </si>
  <si>
    <t>43-600</t>
  </si>
  <si>
    <t xml:space="preserve">Projekt obejmuje zakup dwóch urządzeń medycznych: • Aparatu USG - 1 szt. • Kardiomonitora - 1 szt. oarz Promocję. </t>
  </si>
  <si>
    <t>POIS.09.01.00-00-0328/18-00</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</si>
  <si>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</si>
  <si>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POIS.09.01.00-00-0330/18-00</t>
  </si>
  <si>
    <t>SAMODZIELNY PUBLICZNY ZESPÓŁ OPIEKI ZDROWOTNEJ W KOŚCIANIE</t>
  </si>
  <si>
    <t>Kościan</t>
  </si>
  <si>
    <t>64-000</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</si>
  <si>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</si>
  <si>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POIS.09.01.00-00-0332/18-00</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</si>
  <si>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</si>
  <si>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POIS.09.01.00-00-0335/18-00</t>
  </si>
  <si>
    <t>REGIONALNE CENTRUM ZDROWIA SPÓŁKA Z OGRANICZONA ODPOWIEDZIALNOSCIA</t>
  </si>
  <si>
    <t>Lubin</t>
  </si>
  <si>
    <t>59-300</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</si>
  <si>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</si>
  <si>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POIS.09.01.00-00-0336/18-00</t>
  </si>
  <si>
    <t xml:space="preserve">Zakres rzeczowy projektu obejmuje zakup niezbędnego wyposażenia medycznego dla Szpitalnego Oddziału Ratunkowego - 3 aparaty USG, Zarządzanie projektem, Działania informacyjno- promocyjne </t>
  </si>
  <si>
    <t>POIS.09.01.00-00-0337/18-00</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</si>
  <si>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</si>
  <si>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</si>
  <si>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</si>
  <si>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POIS.09.01.00-00-0344/18-00</t>
  </si>
  <si>
    <t>PAŁUCKIE CENTRUM ZDROWIA SPÓŁKA Z OGRANICZONĄ ODPOWIEDZIALNOŚCIĄ</t>
  </si>
  <si>
    <t>Żnin</t>
  </si>
  <si>
    <t>88-400</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</si>
  <si>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</si>
  <si>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POIS.09.01.00-00-0345/18-00</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</si>
  <si>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</si>
  <si>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POIS.09.01.00-00-0349/18-00</t>
  </si>
  <si>
    <t>SZPITAL OGÓLNY IM. DR WITOLDA GINELA W GRAJEWIE</t>
  </si>
  <si>
    <t>Grajewo</t>
  </si>
  <si>
    <t>19-200</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</si>
  <si>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</si>
  <si>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POIS.09.01.00-00-0353/18-00</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</si>
  <si>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</si>
  <si>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POIS.09.01.00-00-0355/18-00</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</si>
  <si>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</si>
  <si>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POIS.09.01.00-00-0357/18-00</t>
  </si>
  <si>
    <t>POIS.09.01.00-00-0360/18-00</t>
  </si>
  <si>
    <t>SAMODZIELNY PUBLICZNY ZAKŁAD OPIEKI ZDROWOTNEJ W RADZYNIU PODLASKIM</t>
  </si>
  <si>
    <t xml:space="preserve">Wybrany wariant inwestycyjny zakłada: - zakup następujących urządzeń: 1) kardiomonitor 2) respirator 3) USG 4) aparat do znieczulania 5) zestaw do trudnej intubacji - promocję - zarządzanie projektem. </t>
  </si>
  <si>
    <t>Strzelców Bytomskich 11</t>
  </si>
  <si>
    <t>Szpitalna 3</t>
  </si>
  <si>
    <t>Wincentego Witosa 2</t>
  </si>
  <si>
    <t>Krzysztofa Kamila Baczyńskiego 1</t>
  </si>
  <si>
    <t>Zbożowa 4</t>
  </si>
  <si>
    <t>Józefa Bema 1</t>
  </si>
  <si>
    <t>gen. Józefa Bema 5-6</t>
  </si>
  <si>
    <t>Szpitalna 30</t>
  </si>
  <si>
    <t>Konstytucji 3-go Maja 34</t>
  </si>
  <si>
    <t>POIS.09.01.00-00-0001/16-00</t>
  </si>
  <si>
    <t>POIS.09.01.00-00-0002/16-00</t>
  </si>
  <si>
    <t>POIS.09.01.00-00-0004/16-00</t>
  </si>
  <si>
    <t xml:space="preserve">Kornela Ujejskiego 75 </t>
  </si>
  <si>
    <t>POIS.09.01.00-00-0006/16-00</t>
  </si>
  <si>
    <t>POIS.09.01.00-00-0007/16-00</t>
  </si>
  <si>
    <t>ZESPÓŁ OPIEKI ZDROWOTNEJ WE WŁOSZCZOWIE</t>
  </si>
  <si>
    <t>POIS.09.01.00-00-0009/16-00</t>
  </si>
  <si>
    <t>POIS.09.01.00-00-0010/16-00</t>
  </si>
  <si>
    <t>POIS.09.01.00-00-0011/16-00</t>
  </si>
  <si>
    <t>POIS.09.01.00-00-0012/16-00</t>
  </si>
  <si>
    <t>POIS.09.01.00-00-0013/16-00</t>
  </si>
  <si>
    <t>POIS.09.01.00-00-0015/16-00</t>
  </si>
  <si>
    <t>POIS.09.01.00-00-0017/16-00</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</si>
  <si>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</si>
  <si>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POIS.09.01.00-00-0019/16-00</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</si>
  <si>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t>
  </si>
  <si>
    <t>POIS.09.01.00-00-0020/16-00</t>
  </si>
  <si>
    <t>POIS.09.01.00-00-0021/16-00</t>
  </si>
  <si>
    <t>POIS.09.01.00-00-0023/16-00</t>
  </si>
  <si>
    <t>W ramach projektu planowane są następujące zadania: - zakup wyposażenia dla SOR, - remont pomieszczeń SOR (założenie klimatyzacji i drzwi przesuwnych), - zakup infrastruktury niezbędnej do odbierania danych medycznych transmitowanych z ambulansu.</t>
  </si>
  <si>
    <t>POIS.09.01.00-00-0024/16-00</t>
  </si>
  <si>
    <t>os. Osiedle Na Skarpie 66</t>
  </si>
  <si>
    <t>POIS.09.01.00-00-0026/16-00</t>
  </si>
  <si>
    <t>POIS.09.01.00-00-0027/16-00</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</si>
  <si>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</si>
  <si>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 xml:space="preserve">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t>
  </si>
  <si>
    <t>Międzychód (miasto)</t>
  </si>
  <si>
    <t>Lwowska 178a</t>
  </si>
  <si>
    <t>SZPITAL MRĄGOWSKI IM. MICHAŁA KAJKI SPÓŁKA Z OGRANICZONĄ ODPOWIEDZIALNOŚCIĄ</t>
  </si>
  <si>
    <t>Wolności 12</t>
  </si>
  <si>
    <t>SZPITAL MATKI BOŻEJ NIEUSTAJĄCEJ POMOCY W WOŁOMINIE</t>
  </si>
  <si>
    <t>Fryderyka Chopina 13</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</si>
  <si>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</si>
  <si>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28 Czerwca 1956 r. nr 194</t>
  </si>
  <si>
    <t>os. Osiedle Złotej Jesieni 1</t>
  </si>
  <si>
    <t>W ramach projektu zrealizowane zostaną następujące zadania: 1. zakup angiografu 2. promocja projektu 3. prace budowlane - modernizacja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</si>
  <si>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</si>
  <si>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</si>
  <si>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</si>
  <si>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</si>
  <si>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</si>
  <si>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</si>
  <si>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Pabianicka 63</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</si>
  <si>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</si>
  <si>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</si>
  <si>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Dostosowanie struktury Wojewódzkiego Specjalistycznego Szpitala Dziecięcego w Olsztynie do potrzeb Centrum urazowego dla Dzieci</t>
  </si>
  <si>
    <t>Żołnierska 18a</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</si>
  <si>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</si>
  <si>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</si>
  <si>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Projekt polega na utworzeniu nowego szpitalnego oddziału ratunkowego od podstaw poprzez budowę szpitalnego oddziału ratunkowego z wyposażeniem wraz z budową lądowiska dla helikopterów.</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</si>
  <si>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</si>
  <si>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</si>
  <si>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Prof. Antoniego Gębali 6</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</si>
  <si>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</si>
  <si>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</si>
  <si>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</si>
  <si>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</si>
  <si>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</si>
  <si>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</si>
  <si>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Krakowska 31</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</si>
  <si>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</si>
  <si>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</si>
  <si>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</si>
  <si>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</si>
  <si>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</si>
  <si>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</si>
  <si>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</si>
  <si>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</si>
  <si>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</si>
  <si>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POIS.09.01.00-00-0198/17-00</t>
  </si>
  <si>
    <t>Doposażenie w sprzęt i aparaturę medyczną Szpitalnego Oddziału Ratunkowego SPZOZ Nowy Tomyśl</t>
  </si>
  <si>
    <t>SAMODZIELNY PUBLICZNY ZAKŁAD OPIEKI ZDROWOTNEJ IM. DOKTORA KAZIMIERZA HOŁOGI</t>
  </si>
  <si>
    <t>Sienkiewicza 3</t>
  </si>
  <si>
    <t>Przedmiotem projektu jest realizacja następujących działań: I. Zakup aparatury medycznej i sprzętu: Kardiomonitor wraz z pomiarem EKG, NIBP, SpO2, Oddech , temp - 7 szt. Kardiomonitor wraz z pomiarem EKG, NIBP, SpO2, Oddech , temp, pomiar rzutu serca metodą małoinwazyjną - 3 szt. Stanowisko komputerowe do centralnego monitorowania - 1 szt. Pompy infuzyjne - 18 szt. Aparat do resuscytacji / kompresji klatki piersiowej - 1 szt. Respirator transportowy - 1 szt. Aparat do powierzchniowego ogrzewania pacjenta - 4 szt. Przenośny aparat RTG - 1 szt. Specjalistyczny wózek transportowy - 1 szt. Stolik zabiegowy - 3 szt. Aparat do ogrzewania płynów infuzyjnych - 2 szt. Respirator stacjonarny - 1 szt. Monitor z modułem ciągłego monitorowania EEG - 2 szt. Monitor transportowy z kapnografią - 2 szt. Aparat do znieczulenia - 1 szt. Mobilny ultrasonograf z zestawem głowic - 1 szt. Mobilny ultrasonograf- Doppler - 1 szt. Aparat RTG z ramieniem C - 1 szt. Defibrylator z osprzętem do kardiowersji i opcją elektrostymulacji serca - 2 szt. Elektryczne urządzenie do ssania - 3 szt. Stół zabiegowy - 1 szt. System bezprzewodowego przywoływania osób - 1 szt. Infrascanner detektor krwawień śródczaszkowych - 1 szt. Stanowisko rejestracji medycznej - 1 szt. Wizualizator żył / iluminator naczyniowy AccuVein - 1 szt. Zestaw do badań i zabiegów endoskopowych (gastroskopia/bronchofiberoskopia) - 1 szt. Elektryczne łóżko szpitalne do 250kg - 7 szt. Wózek inwalidzki - 4 szt. Cieplarka do płynów infuzyjnych 1 szt. Aparat do oznaczania przyłóżkowego parametrów krytycznych - 1 szt. Aparat do EKG - 2 szt. Dźwig do przenoszenia pacjentów - 1 szt. Lampa zabiegowa mobilna - 1 szt. II. Promocja projektu.</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</si>
  <si>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</si>
  <si>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Leśna 27</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</si>
  <si>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</si>
  <si>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</si>
  <si>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</si>
  <si>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</si>
  <si>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</si>
  <si>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Gimnazjalna 41B</t>
  </si>
  <si>
    <t>Przedmiotem projektu są roboty budowlane w ramach SOR, a także przebudowa lądowiska dla śmigłowców oraz nakłady inwestycyjne na zakup aparatury medycznej. W ramach projektu zaplanowano również realizację działań informacyjno-promocyjnych.</t>
  </si>
  <si>
    <t xml:space="preserve">Alfreda Sokołowskiego 4 </t>
  </si>
  <si>
    <t>W ramach projektu Wnioskodawca planuje rozbudować szpital o pomieszczenia przeznaczone na SOR oraz OIOM oraz wyposażyć w niezbędny sprzęt - bronchoskop.</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</si>
  <si>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</si>
  <si>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</si>
  <si>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</si>
  <si>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</si>
  <si>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</si>
  <si>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</si>
  <si>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</si>
  <si>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</si>
  <si>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</si>
  <si>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 xml:space="preserve">Projekt składa się z następujących elementów: • rozbudowa SOR ze zwiększeniem liczby łóżek, • zakup aparatury medycznej i wyposażenia. </t>
  </si>
  <si>
    <t>77-200</t>
  </si>
  <si>
    <t>Budowa lądowiska dla śmigłowców przy jednostce wyspecjalizowanej w zakresie udzielania świadczeń zdrowotnych niezbędnych dla ratownictwa medycznego w Wałczu</t>
  </si>
  <si>
    <t>Kołobrzeska 44</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</si>
  <si>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</si>
  <si>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POIS.09.01.00-00-0257/18-00</t>
  </si>
  <si>
    <t>Wschowska 3</t>
  </si>
  <si>
    <t>POIS.09.01.00-00-0258/18-00</t>
  </si>
  <si>
    <t>SAMODZIELNY PUBLICZNY ZAKŁAD OPIEKI ZDROWOTNEJ W ŁAPACH</t>
  </si>
  <si>
    <t>Łapy</t>
  </si>
  <si>
    <t>18-100</t>
  </si>
  <si>
    <t>Janusza Korczaka 23</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</si>
  <si>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</si>
  <si>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POIS.09.01.00-00-0260/18-00</t>
  </si>
  <si>
    <t>Przebudowa pomieszczeń COM w Jarosławiu na potrzeby utworzenia i wyposażenia SOR wraz z lądowiskiem</t>
  </si>
  <si>
    <t>CENTRUM OPIEKI MEDYCZNEJ</t>
  </si>
  <si>
    <t>Jarosław</t>
  </si>
  <si>
    <t>37-500</t>
  </si>
  <si>
    <t>3 Maja70</t>
  </si>
  <si>
    <t>Projekt zakłada utworzenie w Centrum Opieki Medycznej w Jarosławiu Szpitalnego Oddziału Ratunkowego z niezbędnym wyposażeniem w infrastrukturę medyczną oraz utworzenie lądowiska dla helikopterów na istniejącym budynku wielofunkcyjnym.</t>
  </si>
  <si>
    <t>POIS.09.01.00-00-0261/18-00</t>
  </si>
  <si>
    <t>Przebudowa Izby Przyjęć w Szpitalu Powiatowym w Sokołowie Podlaskim na potrzeby SOR</t>
  </si>
  <si>
    <t>SAMODZIELNY PUBLICZNY ZAKŁAD OPIEKI ZDROWOTNEJ W SOKOŁOWIE PODLASKIM</t>
  </si>
  <si>
    <t>Sokołów Podlaski</t>
  </si>
  <si>
    <t>08-300</t>
  </si>
  <si>
    <t>Księdza Bosco 5</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</si>
  <si>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</si>
  <si>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POIS.09.01.00-00-0263/18-00</t>
  </si>
  <si>
    <t>Modernizacja i doposażenie Klinicznego Szpitala Wojewódzkiego Nr 2 im. Św. Jadwigi Królowej w Rzeszowie na potrzeby funkcjonowania centrum urazowego dla dzieci</t>
  </si>
  <si>
    <t>POIS.09.01.00-00-0264/18-00</t>
  </si>
  <si>
    <t>Rozbudowa i doposażenie Samodzielnego Publicznego Zakładu Opieki Zdrowotnej MSWiA w Kielcach celem utworzenia Szpitalnego Oddziału Ratunkowego - I ETAP</t>
  </si>
  <si>
    <t>SAMODZIELNY PUBLICZNY ZAKŁAD OPIEKI ZDROWOTNEJ MINISTERSTWA SPRAW WEWNĘTRZNYCH I ADMINISTRACJI W KIELCACH</t>
  </si>
  <si>
    <t>25-375</t>
  </si>
  <si>
    <t>Wojska Polskiego 51</t>
  </si>
  <si>
    <t>Celem projektu jest utworzenie Szpitalnego Oddziału Ratunkowego w strukturach SP ZOZ MSWiA w Kielcach. W zakres projektu wchodzą roboty budowlane i zakup sprzętu/wyposażenia.</t>
  </si>
  <si>
    <t>POIS.09.01.00-00-0267/18-00</t>
  </si>
  <si>
    <t>Dofinansowanie robót budowlanych w zakresie modernizacji i przebudowy Szpitalnego Oddziału Ratunkowego oraz modernizacja drogi dojazdowo-ewakuacyjnej z SOR i lądowiska dla helikopterów oraz zakup sprzętu medycznego dla SOR-u.</t>
  </si>
  <si>
    <t>POIS.09.01.00-00-0269/18-00</t>
  </si>
  <si>
    <t>ZESPÓŁ OPIEKI ZDROWOTNEJ W NYSIE</t>
  </si>
  <si>
    <t>Bohaterów Warszawy 34</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</si>
  <si>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</si>
  <si>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Dofinansowanie zakupu sprzętu medycznego dla Szpitalnego Oddziału Ratunkowego w Zespole Opieki Zdrowotnej w Bolesławcu</t>
  </si>
  <si>
    <t>Dofinansowanie zakupu sprzętu medycznego dla Szpitalnego Oddziału Ratunkowego w Samodzielnym Publicznym Zespole Zakładów Opieki Zdrowotnej w Gryficach</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</si>
  <si>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</si>
  <si>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</si>
  <si>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</si>
  <si>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Dofinansowanie zakupu sprzętu medycznego dla Szpitalnego Oddziału Ratunkowego w Szpitalu Uniwersyteckim im. Karola Marcinkowskiego w Zielonej Górze Sp. z o.o.</t>
  </si>
  <si>
    <t>Zyty 26</t>
  </si>
  <si>
    <t>POIS.09.01.00-00-0274/18-00</t>
  </si>
  <si>
    <t>Dofinansowanie zakupu sprzętu medycznego dla Szpitalnego Oddziału Ratunkowego w Wielospecjalistycznym Szpitalu Samodzielnym Publicznym Zakładzie Opieki Zdrowotnej w Nowej Soli</t>
  </si>
  <si>
    <t>WIELOSPECJALISTYCZNY SZPITAL SAMODZIELNY PUBLICZNY ZAKŁAD OPIEKI ZDROWOTNEJ W NOWEJ SOLI</t>
  </si>
  <si>
    <t>Chałubińskiego 7</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</si>
  <si>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</si>
  <si>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Dofinansowanie zakupu sprzętu medycznego dla Szpitalnego Oddziału Ratunkowego w Szpitalu Powiatowym w Zawierciu</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</si>
  <si>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</si>
  <si>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</si>
  <si>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</si>
  <si>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Dofinansowanie zakupu sprzętu medycznego dla Szpitalnego Oddziału Ratunkowego w Wejherowie: Szpitale Pomorskie sp. z o. o.</t>
  </si>
  <si>
    <t>Dofinansowanie zakupu sprzętu medycznego dla Szpitalnego Oddziału Ratunkowego w Podhalańskim Szpitalu Specjalistycznym im. Jana Pawła II w Nowym Targu</t>
  </si>
  <si>
    <t>Szpitalna 14</t>
  </si>
  <si>
    <t>POIS.09.01.00-00-0280/18-00</t>
  </si>
  <si>
    <t>Dofinansowanie zakupu sprzętu medycznego dla Szpitalnego Oddziału Ratunkowego Szpitala Powiatowego w Radomsku</t>
  </si>
  <si>
    <t>SZPITAL POWIATOWY W RADOMSKU</t>
  </si>
  <si>
    <t>Radomsko</t>
  </si>
  <si>
    <t>97-500</t>
  </si>
  <si>
    <t>Jagiellońska 36</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</si>
  <si>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</si>
  <si>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POIS.09.01.00-00-0281/18-00</t>
  </si>
  <si>
    <t>W ramach projektu przewidziano realizację nastepujących zadań: 1. Zakup sprzetu medycznego: - Respirator - 2 szt. - USG - 1 szt. 2. Promocja projektu - zakup i montaż tablicy 3. Zarządzanie projektem</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</si>
  <si>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</si>
  <si>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</si>
  <si>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</si>
  <si>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Dofinansowanie zakupu sprzętu medycznego dla Szpitalnego Oddziału Ratunkowego w Wielospecjalistycznym Szpitalu - Samodzielnym Publicznym Zespole Opieki Zdrowotnej w Zgorzelcu</t>
  </si>
  <si>
    <t>POIS.09.01.00-00-0284/18-00</t>
  </si>
  <si>
    <t>Dofinansowanie zakupu sprzętu medycznego dla Szpitalnego Oddziału Ratunkowego w Wojewódzkim Szpitalu Specjalistycznym im. NMP w Częstochowie</t>
  </si>
  <si>
    <t>WOJEWÓDZKI SZPITAL SPECJALISTYCZNY IM. NAJŚWIĘTSZEJ MARYI PANNY</t>
  </si>
  <si>
    <t>Bialska 104/118</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</si>
  <si>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</si>
  <si>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POIS.09.01.00-00-0286/18-00</t>
  </si>
  <si>
    <t>Dofinansowanie zakupu sprzętu medycznego dla Szpitalnego Oddziału Ratunkowego Samodzielnego Publicznego Zespołu Opieki Zdrowotnej w Mińsku Mazowieckim</t>
  </si>
  <si>
    <t>SAMODZIELNY PUBLICZNY ZESPÓŁ OPIEKI ZDROWOTNEJ W MIŃSKU MAZOWIECKIM</t>
  </si>
  <si>
    <t>Mińsk Mazowiecki</t>
  </si>
  <si>
    <t>05-300</t>
  </si>
  <si>
    <t>Szpitalna 37</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</si>
  <si>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</si>
  <si>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Dofinansowanie zakupu sprzętu medycznego dla Szpitalnego Oddziału Ratunkowego w Wojewódzkim Szpitalu im. Zofii z Zamoyskich Tarnowskiej w Tarnobrzegu</t>
  </si>
  <si>
    <t>POIS.09.01.00-00-0288/18-00</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</si>
  <si>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</si>
  <si>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POIS.09.01.00-00-0289/18-00</t>
  </si>
  <si>
    <t>Dofinansowanie zakupu sprzętu medycznego dla Szpitalnego Oddziału Ratunkowego w Wojewódzkim Szpitalu Specjalistycznym im. J. Korczaka w Słupsku Sp. z o. o.</t>
  </si>
  <si>
    <t>WOJEWÓDZKI SZPITAL SPECJALISTYCZNY IM. JANUSZA KORCZAKA W SŁUPSKU SP. Z O.O</t>
  </si>
  <si>
    <t>Słupsk</t>
  </si>
  <si>
    <t>76-200</t>
  </si>
  <si>
    <t>Hubalczyków 1</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</si>
  <si>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</si>
  <si>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Dofinansowanie zakupu sprzętu medycznego dla Szpitalnego Oddziału Ratunkowego Szpitala Specjalistycznego w Stalowej Woli</t>
  </si>
  <si>
    <t>Dofinansowanie zakupu sprzętu medycznego dla Szpitalnego Oddziału Ratunkowego SPZOZ Zespół Szpitali Miejskich w Chorzowie</t>
  </si>
  <si>
    <t>Dofinansowanie zakupu sprzętu medycznego dla Szpitalnego Oddziału Ratunkowego w Samodzielnym Publicznym Specjalistycznym Zakładzie Opieki Zdrowotnej w Lęborku</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</si>
  <si>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</si>
  <si>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</si>
  <si>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</si>
  <si>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Dofinansowanie zakupu sprzętu medycznego dla Szpitalnego Oddziału Ratunkowego w Specjalistycznym Centrum Medycznym im. św. Jana Pawła II S.A. w Polanicy-Zdroju</t>
  </si>
  <si>
    <t>SPECJALISTYCZNE CENTRUM MEDYCZNE IM. ŚW. JANA PAWŁA II S.A.</t>
  </si>
  <si>
    <t>POIS.09.01.00-00-0295/18-00</t>
  </si>
  <si>
    <t>Dofinansowanie zakupu sprzętu medycznego dla Szpitalnego Oddziału Ratunkowego w Wojewódzkim Szpitalu Podkarpackim im. Jana Pawła II w Krośnie</t>
  </si>
  <si>
    <t>WOJEWÓDZKI SZPITAL PODKARPACKI IM. JANA PAWŁA II W KROŚNIE</t>
  </si>
  <si>
    <t>Korczyńska 57</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</si>
  <si>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</si>
  <si>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Dofinansowanie zakupu sprzętu medycznego dla Szpitalnego Oddziału Ratunkowego w Szpitalu Uniwersyteckim nr 1 im. dr. A. Jurasza w Bydgoszczy</t>
  </si>
  <si>
    <t>Dofinansowanie zakupu sprzętu medycznego dla Szpitalnego Oddziału Ratunkowego w Wojewódzkim Szpitalu Zespolonym w Elblągu</t>
  </si>
  <si>
    <t>Dofinansowanie zakupu sprzętu medycznego dla Szpitalnego Oddziału Ratunkowego w Górnośląskim Centrum Zdrowia Dziecka w Katowicach</t>
  </si>
  <si>
    <t>POIS.09.01.00-00-0299/18-00</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</si>
  <si>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</si>
  <si>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</si>
  <si>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Dofinansowanie zakupu sprzętu medycznego dla Szpitalnego Oddziału Ratunkowego w Mazowieckim Szpitalu Wojewódzkim im. św. Jana Pawła II w Siedlcach Sp. z o.o.</t>
  </si>
  <si>
    <t>POIS.09.01.00-00-0301/18-00</t>
  </si>
  <si>
    <t>Dofinansowanie zakupu sprzętu medycznego dla Szpitalnego Oddziału Ratunkowego w Szpitalu Giżyckim Sp. z o. o.</t>
  </si>
  <si>
    <t>"SZPITAL GIŻYCKI" SPÓŁKA Z OGRANICZONĄ ODPOWIEDZIALNOŚCIĄ W RESTRUKTURYZACJI</t>
  </si>
  <si>
    <t>Warszawska 41</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</si>
  <si>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</si>
  <si>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Dofinansowanie zakupu sprzętu medycznego dla Szpitalnego Oddziału Ratunkowego w Szpitalu Powiatowym w Chrzanowie</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</si>
  <si>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</si>
  <si>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</si>
  <si>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</si>
  <si>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DOFINANSOWANIE ZAKUPU SPRZĘTU MEDYCZNEGO DLA SZPITALNEGO ODDZIAŁU RATUNKOWEGO W GŁOGOWSKIM SZPITALU POWIATOWYM SP. Z O. O.</t>
  </si>
  <si>
    <t>POIS.09.01.00-00-0305/18-00</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</si>
  <si>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</si>
  <si>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SPZZOZ w Przasnyszu</t>
  </si>
  <si>
    <t>POIS.09.01.00-00-0307/18-00</t>
  </si>
  <si>
    <t>Dofinansowanie zakupu sprzętu medycznego dla Szpitalnego Oddziału Ratunkowego w Niepublicznym Zakładzie Opieki Zdrowotnej Szpital im. prof. Z. Religi w Słubicach Sp. z o. o.</t>
  </si>
  <si>
    <t>NIEPUBLICZNY ZAKŁAD OPIEKI ZDROWOTNEJ SZPITAL IM. PROFESORA ZBIGNIEWA RELIGI W SŁUBICACH SPÓŁKA Z OGRANICZONĄ ODPOWIEDZIALNOŚCIĄ</t>
  </si>
  <si>
    <t>Słubice</t>
  </si>
  <si>
    <t>69-100</t>
  </si>
  <si>
    <t>Nadodrzańska 6</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</si>
  <si>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</si>
  <si>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Dofinansowanie zakupu sprzętu medycznego dla Szpitalnego Oddziału Ratunkowego w Szpitalu Wielospecjalistycznym im. dr. Ludwika Błażka w Inowrocławiu</t>
  </si>
  <si>
    <t>Poznańska 97</t>
  </si>
  <si>
    <t>Dofinansowanie zakupu sprzętu medycznego dla Szpitalnego Oddziału Ratunkowego w Miechowie</t>
  </si>
  <si>
    <t>POIS.09.01.00-00-0310/18-00</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</si>
  <si>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</si>
  <si>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</si>
  <si>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Dofinansowanie zakupu sprzętu medycznego dla Szpitalnego Oddziału Ratunkowego w Samodzielnym Publicznym Zakładzie Opieki Zdrowotnej- Zespół Zakładów w Makowie Mazowieckim</t>
  </si>
  <si>
    <t>POIS.09.01.00-00-0312/18-00</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</si>
  <si>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</si>
  <si>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</si>
  <si>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Dofinansowanie zakupu sprzętu medycznego dla Szpitalnego Oddziału Ratunkowego w Nowodworskim Centrum Medycznym</t>
  </si>
  <si>
    <t>POIS.09.01.00-00-0314/18-00</t>
  </si>
  <si>
    <t>Dofinansowanie zakupu sprzętu medycznego dla Szpitalnego Oddziału Ratunkowego w Wojewódzkim Szpitalu Specjalistycznym we Wrocławiu</t>
  </si>
  <si>
    <t>WOJEWÓDZKI SZPITAL SPECJALISTYCZNY WE WROCŁAWIU</t>
  </si>
  <si>
    <t>Henryka Michała Kamieńskiego 73a</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</si>
  <si>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zarządzanie projektem Zadanie 3 Działania informacyjno-promocyjne - w ramach projektu zaplanowano wykonanie 1 tablicy pamiątkowej oraz 2 tabliczek pamiątkowych. </t>
  </si>
  <si>
    <t>POIS.09.01.00-00-0315/18-00</t>
  </si>
  <si>
    <t>Dofinansowanie zakupu sprzętu medycznego dla Szpitalnego Oddziału Ratunkowego w Radomskim Szpitalu Specjalistycznym im. dr. T. Chałubińskiego</t>
  </si>
  <si>
    <t>RADOMSKI SZPITAL SPECJALISTYCZNY IM. DR TYTUSA CHAŁUBIŃSKIEGO</t>
  </si>
  <si>
    <t>Radom</t>
  </si>
  <si>
    <t>26-610</t>
  </si>
  <si>
    <t>Lekarska 4</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</si>
  <si>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</si>
  <si>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</si>
  <si>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</si>
  <si>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</si>
  <si>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POIS.09.01.00-00-0317/18-00</t>
  </si>
  <si>
    <t>Dofinansowanie zakupu sprzętu medycznego dla Szpitalnego Oddziału Ratunkowego w Poddębickim Centrum Zdrowia Sp. z o.o.</t>
  </si>
  <si>
    <t>PODDĘBICKIE CENTRUM ZDROWIA SPÓŁKA Z OGRANICZONĄ ODPOWIEDZIALNOŚCIĄ</t>
  </si>
  <si>
    <t>Poddębice</t>
  </si>
  <si>
    <t>99-200</t>
  </si>
  <si>
    <t>Mickiewicza 16</t>
  </si>
  <si>
    <t>POIS.09.01.00-00-0318/18-00</t>
  </si>
  <si>
    <t>Dofinansowanie zakupu sprzętu medycznego dla Szpitalnego Oddziału Ratunkowego w Samodzielnym Publicznym Zakładzie Opieki Zdrowotnej w Szamotułach</t>
  </si>
  <si>
    <t>SAMODZIELNY PUBLICZNY ZAKŁAD OPIEKI ZDROWOTNEJ W SZAMOTUŁACH</t>
  </si>
  <si>
    <t>Szamotuły</t>
  </si>
  <si>
    <t>64-500</t>
  </si>
  <si>
    <t>Sukiennicza 13</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</si>
  <si>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</si>
  <si>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POIS.09.01.00-00-0319/18-00</t>
  </si>
  <si>
    <t>Dofinansowanie zakupu sprzętu medycznego dla Szpitalnego Oddziału Ratunkowego w Tomaszowskim Centrum Zdrowia Sp. z o. o.</t>
  </si>
  <si>
    <t>TOMASZOWSKIE CENTRUM ZDROWIA SP. Z O.O.</t>
  </si>
  <si>
    <t>Tomaszów Mazowiecki</t>
  </si>
  <si>
    <t>97-200</t>
  </si>
  <si>
    <t>Jana Pawła II 35</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</si>
  <si>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</si>
  <si>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W wyniku realizacji inwestycji zostanie zakupiony : - kardiomonitor 1 szt. - respirator 1 szt. , - USG 1 szt., - aparat do znieczulania 1 szt. Ponadto w ramach projektu będzie wybrana firma zewnętrzna, która zajmie się zarządzaniem i rozliczeniem projektu oraz zostaną przeprowadzone działania informacyjno-promocyjne – 3 plakaty informacyjne.</t>
  </si>
  <si>
    <t>POIS.09.01.00-00-0322/18-00</t>
  </si>
  <si>
    <t>Dofinansowanie zakupu sprzętu medycznego dla Szpitalnego Oddziału Ratunkowego w Nowym Szpitalu w Olkuszu Sp. z o. o.</t>
  </si>
  <si>
    <t>NOWY SZPITAL W OLKUSZU SP. Z O.O.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</si>
  <si>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</si>
  <si>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POIS.09.01.00-00-0323/18-00</t>
  </si>
  <si>
    <t>Dofinansowanie zakupu sprzętu medycznego dla Szpitalnego Oddziału Ratunkowego w Samodzielnym Publicznym Zespole Opieki Zdrowotnej w Kędzierzynie-Koźlu</t>
  </si>
  <si>
    <t>SAMODZIELNY PUBLICZNY ZESPÓŁ OPIEKI ZDROWOTNEJ</t>
  </si>
  <si>
    <t>Kędzierzyn-Koźle</t>
  </si>
  <si>
    <t>47-200</t>
  </si>
  <si>
    <t>24 Kwietnia 5</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</si>
  <si>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</si>
  <si>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Dofinansowanie zakupu sprzętu medycznego dla Szpitalnego Oddziału Ratunkowego w Samodzielnym Publicznym Zespole Opieki Zdrowotnej w Krasnymstawie</t>
  </si>
  <si>
    <t>Sobieskiego 4</t>
  </si>
  <si>
    <t>Dofinansowanie zakupu sprzętu medycznego dla Szpitalnego Oddziału Ratunkowego w SP ZOZ Szpitalu Wielospecjalistycznym w Jaworznie</t>
  </si>
  <si>
    <t>Józefa Chełmońskiego 28</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</si>
  <si>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</si>
  <si>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</si>
  <si>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</si>
  <si>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</si>
  <si>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</si>
  <si>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</si>
  <si>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Dofinansowanie zakupu sprzętu medycznego dla Szpitalnego Oddziału Ratunkowego w Samodzielnym Publicznym Zakładzie Opieki Zdrowotnej w Puławach</t>
  </si>
  <si>
    <t>POIS.09.01.00-00-0329/18-00</t>
  </si>
  <si>
    <t>Jarosława Iwaszkiewicza 5</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</si>
  <si>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</si>
  <si>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Dofinansowanie zakupu sprzętu medycznego dla Szpitalnego Oddziału Ratunkowego w Samodzielnym Publicznym Zespole Opieki Zdrowotnej w Kościanie</t>
  </si>
  <si>
    <t>POIS.09.01.00-00-0331/18-00</t>
  </si>
  <si>
    <t>Dofinansowanie zakupu sprzętu medycznego dla Szpitalnego Oddziału Ratunkowego w Szpitalu im.M.Kopernika w Łodzi</t>
  </si>
  <si>
    <t>Dofinansowanie zakupu sprzętu medycznego dla Szpitalnego Oddziału Ratunkowego w Szpitalu Specjalistycznym im. H. Klimontowicza w Gorlicach</t>
  </si>
  <si>
    <t>POIS.09.01.00-00-0333/18-00</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</si>
  <si>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</si>
  <si>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</si>
  <si>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POIS.09.01.00-00-0334/18-00</t>
  </si>
  <si>
    <t>Dofinansowanie zakupu sprzętu medycznego dla Szpitalnego Oddziału Ratunkowego w Janowie Lubelskim</t>
  </si>
  <si>
    <t>SAMODZIELNY PUBLICZNY ZESPÓŁ ZAKŁADÓW OPIEKI ZDROWOTNEJ W JANOWIE LUBELSKIM</t>
  </si>
  <si>
    <t>Jana Zamoyskiego 149</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</si>
  <si>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</si>
  <si>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Dofinansowanie zakupu sprzętu medycznego dla Szpitalnego Oddziału Ratunkowego w Regionalnym Centrum Zdrowia Sp. z o.o. w Lubinie</t>
  </si>
  <si>
    <t>Dofinansowanie zakupu sprzętu dla Szpitalnego Oddziału Ratunkowego w Pleszewskim Centrum Medycznym w Pleszewie</t>
  </si>
  <si>
    <t>Dofinansowanie zakupu sprzętu medycznego dla Szpitalnego Oddziału Ratunkowego w Zespole Opieki Zdrowotnej w Suchej Beskidzkiej</t>
  </si>
  <si>
    <t>POIS.09.01.00-00-0338/18-00</t>
  </si>
  <si>
    <t>Dofinansowanie zakupu sprzętu medycznego dla Szpitalnego Oddziału Ratunkowego w Samodzielnym Publicznym Zespole Opieki Zdrowotnej we Włodawie</t>
  </si>
  <si>
    <t>SAMODZIELNY PUBLICZNY ZESPÓŁ OPIEKI ZDROWOTNEJ WE WŁODAWIE</t>
  </si>
  <si>
    <t>al. Józefa Piłsudskiego 64</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</si>
  <si>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</si>
  <si>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POIS.09.01.00-00-0339/18-00</t>
  </si>
  <si>
    <t>ZESPÓŁ OPIEKI ZDROWOTNEJ „SZPITALA POWIATOWEGO” W SOCHACZEWIE</t>
  </si>
  <si>
    <t>Batalionów Chłopskich 3/7</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</si>
  <si>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</si>
  <si>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POIS.09.01.00-00-0340/18-00</t>
  </si>
  <si>
    <t>Dofinansowanie zakupu sprzętu medycznego dla Szpitalnego Oddziału Ratunkowego w Zespole Opieki Zdrowotnej w Skarżysku – Kamiennej</t>
  </si>
  <si>
    <t>Dofinansowanie zakupu sprzętu medycznego dla Szpitalnego Oddziału Ratunkowego w Samodzielnym Publicznym Zespole Opieki Zdrowotnej w Brzesku</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</si>
  <si>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</si>
  <si>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</si>
  <si>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</si>
  <si>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POIS.09.01.00-00-0343/18-00</t>
  </si>
  <si>
    <t>Dofinansowanie zakupu sprzętu medycznego dla Szpitalnego Oddziału Ratunkowego w Szpitalu im. Mikołaja Kopernika w Gdańsku</t>
  </si>
  <si>
    <t>COPERNICUS PODMIOT LECZNICZY SP. Z O. O.</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</si>
  <si>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</si>
  <si>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Dofinansowanie zakupu sprzętu medycznego dla Szpitalnego Oddziału Ratunkowego w Kociewskim Centrum Zdrowia Sp. z o.o.</t>
  </si>
  <si>
    <t>POIS.09.01.00-00-0346/18-00</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</si>
  <si>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</si>
  <si>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</si>
  <si>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POIS.09.01.00-00-0347/18-00</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</si>
  <si>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</si>
  <si>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</si>
  <si>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</si>
  <si>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</si>
  <si>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</si>
  <si>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Dofinansowanie zakupu sprzętu medycznego dla Szpitalnego Oddziału Ratunkowego w Szpitalu Ogólnym im. dr Witolda Ginela w Grajewie</t>
  </si>
  <si>
    <t>POIS.09.01.00-00-0350/18-00</t>
  </si>
  <si>
    <t>Dofinansowanie zakupu sprzętu medycznego dla Szpitalnego Oddziału Ratunkowego w Powiatowym Zakładzie Opieki Zdrowotnej w Starachowicach</t>
  </si>
  <si>
    <t>POWIATOWY ZAKŁAD OPIEKI ZDROWOTNEJ</t>
  </si>
  <si>
    <t>Starachowice</t>
  </si>
  <si>
    <t>27-200</t>
  </si>
  <si>
    <t>Radomska 70</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</si>
  <si>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</si>
  <si>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</si>
  <si>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</si>
  <si>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POIS.09.01.00-00-0352/18-00</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</si>
  <si>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</si>
  <si>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</si>
  <si>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Dofinansowanie zakupu sprzętu medycznego dla Szpitalnego Oddziału Ratunkowego w Szpitalu Wojewódzkim im. Mikołaja Kopernika w Koszalinie</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</si>
  <si>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</si>
  <si>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</si>
  <si>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</si>
  <si>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Dofinansowanie zakupu sprzętu medycznego dla Szpitalnego Oddziału Ratunkowego w Szpitalu Wojewódzkim im. dr. Ludwika Rydygiera w Suwałkach</t>
  </si>
  <si>
    <t>POIS.09.01.00-00-0356/18-00</t>
  </si>
  <si>
    <t>Dofinansowanie zakupu sprzętu medycznego dla Szpitalnego Oddziału Ratunkowego w Wojewódzkim Szpitalu im. Św. Ojca Pio w Przemyślu</t>
  </si>
  <si>
    <t>WOJEWÓDZKI SZPITAL IM. ŚW. OJCA PIO W PRZEMYŚLU</t>
  </si>
  <si>
    <t>Przemyśl</t>
  </si>
  <si>
    <t>37-700</t>
  </si>
  <si>
    <t>Monte Cassino 18</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</si>
  <si>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</si>
  <si>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Dofinansowanie zakupu sprzętu medycznego dla Szpitalnego Oddziału Ratunkowego w SP ZOZ WSS nr 3 w Rybniku</t>
  </si>
  <si>
    <t>POIS.09.01.00-00-0358/18-00</t>
  </si>
  <si>
    <t>Dofinansowanie zakupu sprzętu medycznego dla Szpitalnego Oddziału Ratunkowego w Szpitalu Powiatowym im. Prałata J. Glowatzkiego w Strzelcach Opolskich</t>
  </si>
  <si>
    <t>SZPITAL POWIATOWY IM. PRAŁATA J. GLOWATZKIEGO W STRZELCACH OPOLSKICH</t>
  </si>
  <si>
    <t>Opolska 36A</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</si>
  <si>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</si>
  <si>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POIS.09.01.00-00-0359/18-00</t>
  </si>
  <si>
    <t>Dofinansowanie zakupu sprzętu medycznego dla Szpitalnego Oddziału Ratunkowego w Szpitalu Wojewódzkim im. Kardynała Stefana Wyszyńskiego w Łomży</t>
  </si>
  <si>
    <t>al. Aleja Józefa Piłsudskiego 11</t>
  </si>
  <si>
    <t>Zakres projektu obejmuje zakup: -aparatu do znieczulania - aparatu USG oraz zarządzanie projektem i działania informacyjno - promocyjne.</t>
  </si>
  <si>
    <t>Wisznicka 111</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</si>
  <si>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</si>
  <si>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</si>
  <si>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</si>
  <si>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</si>
  <si>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</si>
  <si>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</si>
  <si>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</si>
  <si>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</si>
  <si>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</si>
  <si>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INSTYTUT "CENTRUM ZDROWIA MATKI POLKI"</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</si>
  <si>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</si>
  <si>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</si>
  <si>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</si>
  <si>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Staszica 16</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</si>
  <si>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</si>
  <si>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Leczenie chorób układu krążenia z wykorzystaniem nowoczesnych technologii w zakresie diagnostyki i terapii w Uniwersyteckim Szpitalu Klinicznym im. Jana Mikulicza Radeckiego we Wrocławiu.</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</si>
  <si>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</si>
  <si>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</si>
  <si>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3 Maja 13-15</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</si>
  <si>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</si>
  <si>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</si>
  <si>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</si>
  <si>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Długa 1</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</si>
  <si>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</si>
  <si>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</si>
  <si>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</si>
  <si>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28 Czerwca 1956 r. nr 135</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</si>
  <si>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</si>
  <si>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Sobieskiego 9</t>
  </si>
  <si>
    <t>Program kompleksowej ochrony zdrowia prokreacyjnego w Uniwersyteckim Szpitalu Klinicznym w Białymstoku</t>
  </si>
  <si>
    <t>Doposażenie jednostek organizacyjnych Szpitala Uniwersyteckiego w Krakowie w celu utworzenia referencyjnego ośrodka leczenia niepłodności</t>
  </si>
  <si>
    <t>Utworzenie w UCK im. prof. K. Gibińskiego SUM w Katowicach referencyjnego ośrodka leczenia niepłodności</t>
  </si>
  <si>
    <t>„Zakup sprzętu medycznego w celu ochrony zdrowia prokreacyjnego w ośrodku referencyjnym - GPSK UM w Poznaniu”</t>
  </si>
  <si>
    <t>Poprawa udzielania świadczeń zdrowotnych w Instytucie Matki i Dziecka poprzez zakup aparatury medycznej do Kliniki Położnictwa i Ginekologii w ramach utworzenia referencyjnego ośrodka leczenia niepłodności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</si>
  <si>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</si>
  <si>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POIS.09.02.00-00-0138/18-00</t>
  </si>
  <si>
    <t>"Nowoczesna diagnostyka i terapia kobiet w Szpitalu Klinicznym im. Prof. W. Orłowskiego CMKP w Warszawie dzięki wzmocnieniu potencjału infrastrukturalnego podmiotu"</t>
  </si>
  <si>
    <t>Czerniakowska 231</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</si>
  <si>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</si>
  <si>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POIS.09.02.00-00-0140/18-00</t>
  </si>
  <si>
    <t>Wykorzystanie innowacyjnych metod poprawy zdrowia prokreacyjnego społeczeństwa Województwa Świętokrzyskiego</t>
  </si>
  <si>
    <t>Budowa lądowiska i doposażenie w sprzęt medyczny Szpitalnego Oddziału Ratunkowego Szpitala Mrągowskiego Sp. z o.o. w obszarze działania Powiatu Mrągowskiego</t>
  </si>
  <si>
    <t>POIS.12.01.00-00-001/10-00</t>
  </si>
  <si>
    <t>XII.1. Rozwój systemu ratownictwa medycznego - Dostosowanie miejsca startów i lądowań śmigłowców do potrzeb SOR SPZOZ w Mławie.</t>
  </si>
  <si>
    <t>Samodzielny Publiczny Zakład Opieki Zdrowotnej w Mławie</t>
  </si>
  <si>
    <t xml:space="preserve">dr Anny Dobrskiej 1 </t>
  </si>
  <si>
    <t>POIS.12.01.00-00-001/11-00</t>
  </si>
  <si>
    <t>XII.1. Rozwój systemu ratownictwa medycznego - Utworzenie Centrum Urazowego w Szpitalu Wojewódzkim SP ZOZ w Zielonej Górze</t>
  </si>
  <si>
    <t>Szpital Wojewódzki Samodzielny Publiczny Zakład Opieki Zdrowotnej im. Karola Marcinkowskiego w Zielonej Górze</t>
  </si>
  <si>
    <t xml:space="preserve">Zyty 26 </t>
  </si>
  <si>
    <t>POIS.12.01.00-00-002/10-00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</si>
  <si>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</si>
  <si>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</si>
  <si>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</si>
  <si>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POIS.12.01.00-00-002/11-00</t>
  </si>
  <si>
    <t>XII.1. Rozwój systemu ratownictwa medycznego - Centrum urazowe w Wojewódzkim Szpitalu Specjalistycznym w Olsztynie szansą kompleksowego leczenia pacjentów z urazami wielonarządowymi</t>
  </si>
  <si>
    <t>Wojewódzki Szpital Specjalistyczny w Olsztynie</t>
  </si>
  <si>
    <t>POIS.12.01.00-00-003/10-00</t>
  </si>
  <si>
    <t>XII.1. Rozwój systemu ratownictwa medycznego - Budowa lądowiska dla śmigłowców ratunkowych wraz z zapewnieniem komunikacji z SOR w W.S.S. w Zgierzu</t>
  </si>
  <si>
    <t>Wojewódzki Szpital Specjalistyczny im. Marii Skłodowskiej-Curie w Zgierzu</t>
  </si>
  <si>
    <t xml:space="preserve">Parzęczewska 35 </t>
  </si>
  <si>
    <t>POIS.12.01.00-00-003/11-00</t>
  </si>
  <si>
    <t>XII.1. Rozwój systemu ratownictwa medycznego - Budowa i remont oraz doposażenie baz Lotniczego Pogotowia Ratunkowego - ETAP 2</t>
  </si>
  <si>
    <t>SP ZOZ Lotnicze Pogotowie Ratunkowe</t>
  </si>
  <si>
    <t xml:space="preserve">Księżycowa 5 </t>
  </si>
  <si>
    <t xml:space="preserve">  Liczba wybudowanych instytucji ochrony zdrowia - 4</t>
  </si>
  <si>
    <t>POIS.12.01.00-00-004/10-00</t>
  </si>
  <si>
    <t>XII.1. Rozwój systemu ratownictwa medycznego - Utworzenie Centrum Urazowego w Wojewódzkim Szpitalu Specjalistycznym im. M. Kopernika w Łodzi</t>
  </si>
  <si>
    <t>POIS.12.01.00-00-004/11-00</t>
  </si>
  <si>
    <t>XII.1. Rozwój systemu ratownictwa medycznego - Modernizacja i doposażenie Szpitala Wojewódzkiego nr 2 w Rzeszowie na potrzeby funkcjonowania centrum urazowego</t>
  </si>
  <si>
    <t>POIS.12.01.00-00-006/10-00</t>
  </si>
  <si>
    <t>XII.1. Rozwój systemu ratownictwa medycznego - Lądowisko Szpitala w Nysie</t>
  </si>
  <si>
    <t>Zespół Opieki Zdrowotnej</t>
  </si>
  <si>
    <t xml:space="preserve">Świętego Piotra 1 </t>
  </si>
  <si>
    <t>POIS.12.01.00-00-008/10-00</t>
  </si>
  <si>
    <t>XII.1. Rozwój systemu ratownictwa medycznego - Chcemy i możemy Ci pomóc w każdej sytuacji - Budowa lądowiska dla śmigłowców sanitarnych na terenie Szpitala Powiatowego im. E. Biernackiego w Mielcu</t>
  </si>
  <si>
    <t>Szpital Powiatowy im. Edmunda Biernackiego w Mielcu</t>
  </si>
  <si>
    <t>MIELEC</t>
  </si>
  <si>
    <t xml:space="preserve">ŻEROMSKIEGO 22 </t>
  </si>
  <si>
    <t>POIS.12.01.00-00-010/10-00</t>
  </si>
  <si>
    <t>XII.1. Rozwój systemu ratownictwa medycznego - Budowa lądowiska dla helikopterów służących dostępności do Szpitalnego Oddziału Ratunkowego w Ciechanowie</t>
  </si>
  <si>
    <t>POIS.12.01.00-00-011/10-00</t>
  </si>
  <si>
    <t>XII.1. Rozwój systemu ratownictwa medycznego - Przebudowa lądowiska dla helikopterów przy Szpitalu Specjalistycznym im. Jędrzeja Śniadeckiego w Nowym Sączu</t>
  </si>
  <si>
    <t>Szpital Specjalistyczny im. Jędrzeja Śniadeckiego w Nowym Sączu</t>
  </si>
  <si>
    <t xml:space="preserve">Młyńska 10 </t>
  </si>
  <si>
    <t>POIS.12.01.00-00-014/10-00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</si>
  <si>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</si>
  <si>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</si>
  <si>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</si>
  <si>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</si>
  <si>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POIS.12.01.00-00-015/10-00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</si>
  <si>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</si>
  <si>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</si>
  <si>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</si>
  <si>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</si>
  <si>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</si>
  <si>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POIS.12.01.00-00-016/10-00</t>
  </si>
  <si>
    <t>XII.1. Rozwój systemu ratownictwa medycznego - Zwiększenie dostępności do świadczeń zdrowotnych w SPZZOZ w Gryficach poprzez rozbudowę lądowiska</t>
  </si>
  <si>
    <t>POIS.12.01.00-00-017/10-00</t>
  </si>
  <si>
    <t>XII.1. Rozwój systemu ratownictwa medycznego - Budowa lądowiska dla helikopterów na dachu skrzydła Szpitala w Szczecinie-Zdunowie</t>
  </si>
  <si>
    <t>Specjalistyczny Szpital im. prof. Alfreda Sokołowskiego</t>
  </si>
  <si>
    <t xml:space="preserve">A.Sokołowskiego 11 </t>
  </si>
  <si>
    <t>POIS.12.01.00-00-019/10-00</t>
  </si>
  <si>
    <t>XII.1. Rozwój systemu ratownictwa medycznego - Przebudowa lądowiska, podjazdu, wiaduktu i wiaty dla SOR Szpitala Wojewódzkiego w Gorzowie Wlkp.</t>
  </si>
  <si>
    <t>POIS.12.01.00-00-020/10-00</t>
  </si>
  <si>
    <t>Wojewódzki Szpital Specjalistyczny Nr 5 im. "Św. Barbary"</t>
  </si>
  <si>
    <t>POIS.12.01.00-00-021/10-00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</si>
  <si>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</si>
  <si>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</si>
  <si>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</si>
  <si>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</si>
  <si>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</si>
  <si>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POIS.12.01.00-00-024/10-00</t>
  </si>
  <si>
    <t>XII.1. Rozwój systemu ratownictwa medycznego - Budowa lądowiska dla śmigłowców przy Zespole Opieki Zdrowotnej w Oleśnie</t>
  </si>
  <si>
    <t>Zespół Opieki Zdrowotnej w Oleśnie</t>
  </si>
  <si>
    <t>Olesno</t>
  </si>
  <si>
    <t>46-300</t>
  </si>
  <si>
    <t xml:space="preserve">Klonowa 1 </t>
  </si>
  <si>
    <t>POIS.12.01.00-00-025/10-00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</si>
  <si>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</si>
  <si>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</si>
  <si>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POIS.12.01.00-00-026/10-00</t>
  </si>
  <si>
    <t>XII.1. Rozwój systemu ratownictwa medycznego - Remont lądowiska dla helikopterów przy Wojewódzkim Szpitalu Zespolonym w Kielcach mający na celu dostosowanie do obowiązujących przepisów</t>
  </si>
  <si>
    <t>Wojewódzki Szpital Zespolony w Kielcach</t>
  </si>
  <si>
    <t xml:space="preserve">Grunwaldzka 45 </t>
  </si>
  <si>
    <t>POIS.12.01.00-00-027/10-00</t>
  </si>
  <si>
    <t>XII.1. Rozwój systemu ratownictwa medycznego - Budowa lądowiska dla śmigłowców sanitarnych w Szpitalu Wojewódzkim w Poznaniu.</t>
  </si>
  <si>
    <t>Szpital Wojewódzki</t>
  </si>
  <si>
    <t>Juraszów 7 19</t>
  </si>
  <si>
    <t>POIS.12.01.00-00-028/10-00</t>
  </si>
  <si>
    <t>XII.1. Rozwój systemu ratownictwa medycznego - Poprawa skuteczności systemu ratownictwa na Mazurach poprzez budowę lądowiska przy SP ZOZ Giżycko</t>
  </si>
  <si>
    <t>Powiat Giżycki</t>
  </si>
  <si>
    <t xml:space="preserve">Al. 1 Maja 14 </t>
  </si>
  <si>
    <t>POIS.12.01.00-00-033/10-00</t>
  </si>
  <si>
    <t>XII.1. Rozwój systemu ratownictwa medycznego - Modernizacja lądowiska dla śmigłowców ratunkowych w 4 Wojskowym Szpitalu Klinicznym we Wrocławiu</t>
  </si>
  <si>
    <t>POIS.12.01.00-00-034/10-00</t>
  </si>
  <si>
    <t>XII.1. Rozwój systemu ratownictwa medycznego - Budowa lądowiska dla śmigłowców przy Szpitalnym Oddziale Ratunkowym SP ZOZ w Nowym Tomyślu</t>
  </si>
  <si>
    <t>POIS.12.01.00-00-035/10-00</t>
  </si>
  <si>
    <t>XII.1. Rozwój systemu ratownictwa medycznego - Podniesienie dostępności do SOR Szpitala w Bełchatowie poprzez modernizację lądowiska dla śmigłowców</t>
  </si>
  <si>
    <t>Szpital Wojewódzki im. Jana Pawła II</t>
  </si>
  <si>
    <t xml:space="preserve">Czapliniecka 123 </t>
  </si>
  <si>
    <t>POIS.12.01.00-00-036/10-00</t>
  </si>
  <si>
    <t>XII.1. Rozwój systemu ratownictwa medycznego - Podniesienie dostępności do SOR Szpitala Spec. w Gorlicach poprzez budowę lądowiska dla śmigłowców.</t>
  </si>
  <si>
    <t>POIS.12.01.00-00-037/10-00</t>
  </si>
  <si>
    <t>XII.1. Rozwój systemu ratownictwa medycznego - Budowa lądowiska dla śmigłowców na terenie SPZOZ w Krotoszynie</t>
  </si>
  <si>
    <t>POIS.12.01.00-00-038/10-00</t>
  </si>
  <si>
    <t>XII.1. Rozwój systemu ratownictwa medycznego - Podniesienie dostępności do SOR Szpitala Pow. w Chrzanowie przez budowę lądowiska dla śmigłowców</t>
  </si>
  <si>
    <t>POIS.12.01.00-00-039/10-00</t>
  </si>
  <si>
    <t>XII.1. Rozwój systemu ratownictwa medycznego - Budowa lądowiska dla helikopterów w celu poprawy dostępności do Szpitalnego Oddziału Ratunkowego i poprawy jakości ratownictwa medycznego w Powiecie Lęborskim</t>
  </si>
  <si>
    <t>POIS.12.01.00-00-041/10-00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</si>
  <si>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</si>
  <si>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</si>
  <si>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POIS.12.01.00-00-042/10-00</t>
  </si>
  <si>
    <t>XII.1. Rozwój systemu ratownictwa medycznego - Kompleksowa modernizacja lądowiska dla helikopterów w PSZOZ w Inowrocławiu</t>
  </si>
  <si>
    <t>POIS.12.01.00-00-044/10-00</t>
  </si>
  <si>
    <t>XII.1. Rozwój systemu ratownictwa medycznego - Modernizacja lądowiska dla helikopterów przy Wojewódzkim Szpitalu Zespolonym w Kaliszu</t>
  </si>
  <si>
    <t>POIS.12.01.00-00-047/10-00</t>
  </si>
  <si>
    <t>XII.1. Rozwój systemu ratownictwa medycznego - Przebudowa lądowiska w SPZZOZ w Staszowie celem rozwoju ratownictwa medycznego w powiecie staszowskim</t>
  </si>
  <si>
    <t>Samodzielny Publiczny Zespół Zakładów Opieki Zdrowotnej w Staszowie</t>
  </si>
  <si>
    <t xml:space="preserve">11 Listopada 78 </t>
  </si>
  <si>
    <t>POIS.12.01.00-00-050/10-00</t>
  </si>
  <si>
    <t>XII.1. Rozwój systemu ratownictwa medycznego - Lądowisko w Brodnicy szansą poprawy funkcjonowania systemu ratownictwa medycznego</t>
  </si>
  <si>
    <t xml:space="preserve">Wiejska 9 </t>
  </si>
  <si>
    <t>POIS.12.01.00-00-051/10-00</t>
  </si>
  <si>
    <t>XII.1. Rozwój systemu ratownictwa medycznego - Modernizacja i rozbudowa lądowiska dla śmigłowców na terenie Szpitala Specjalistycznego w Chojnicach</t>
  </si>
  <si>
    <t>Szpital Specjalistyczny im. J. K. Łukowicza w Chojnicach</t>
  </si>
  <si>
    <t xml:space="preserve">Leśna 10 </t>
  </si>
  <si>
    <t>POIS.12.01.00-00-053/10-00</t>
  </si>
  <si>
    <t>XII.1. Rozwój systemu ratownictwa medycznego - Modernizacja lądowiska dla helikopterów sanitarnych</t>
  </si>
  <si>
    <t>POIS.12.01.00-00-055/10-00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</si>
  <si>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</si>
  <si>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</si>
  <si>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</si>
  <si>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</si>
  <si>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</si>
  <si>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POIS.12.01.00-00-059/10-00</t>
  </si>
  <si>
    <t>XII.1. Rozwój systemu ratownictwa medycznego - Przebudowa lądowiska wraz z niezbędną infrastrukturą służącą polepszeniu dostępności do Szpitalnego Oddziału Ratunkowego Wojskowego Instytutu Medycznego</t>
  </si>
  <si>
    <t>POIS.12.01.00-00-061/10-00</t>
  </si>
  <si>
    <t>XII.1. Rozwój systemu ratownictwa medycznego - Remont i doposażenie centrum urazowego Szpitala Uniwersyteckiego Nr 1 im. Dr A. Jurasza w Bydgoszczy</t>
  </si>
  <si>
    <t>POIS.12.01.00-00-062/10-00</t>
  </si>
  <si>
    <t>XII.1. Rozwój systemu ratownictwa medycznego - Utworzenie Centrum Urazów Wielonarządowych w Uniwersyteckim Szpitalu Klinicznym w Białymstoku</t>
  </si>
  <si>
    <t>POIS.12.01.00-00-063/10-00</t>
  </si>
  <si>
    <t>XII.1. Rozwój systemu ratownictwa medycznego - DOPOSAŻENIE W SPECJALISTYCZNĄ APARATURĘ MEDYCZNĄ CENTRUM URAZOWEGO W OBECNIE BUDOWANYM CENTRUM MEDYCYNY INWAZYJNEJ</t>
  </si>
  <si>
    <t>POIS.12.01.00-00-064/10-00</t>
  </si>
  <si>
    <t>XII.1. Rozwój systemu ratownictwa medycznego - Budowa i remont oraz doposażenie baz Lotniczego Pogotowia Ratunkowego - ETAP 1.</t>
  </si>
  <si>
    <t xml:space="preserve">  Liczba wybudowanych instytucji ochrony zdrowia - 7</t>
  </si>
  <si>
    <t>POIS.12.01.00-00-065/10-00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</si>
  <si>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</si>
  <si>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</si>
  <si>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 xml:space="preserve">Borowska 213 </t>
  </si>
  <si>
    <t>POIS.12.01.00-00-066/10-00</t>
  </si>
  <si>
    <t>XII.1. Rozwój systemu ratownictwa medycznego - Zakup sprzętu medycznego na potrzeby organizacji Centrum Urazowego w Wojskowym Instytucie Medycznym</t>
  </si>
  <si>
    <t>POIS.12.01.00-00-067/10-00</t>
  </si>
  <si>
    <t>XII.1. Rozwój systemu ratownictwa medycznego - Wyposażenie i uruchomienie Centrum Urazowego w Szpitalu Uniwersyteckim w Krakowie – Etap II</t>
  </si>
  <si>
    <t>POIS.12.01.00-00-068/10-00</t>
  </si>
  <si>
    <t xml:space="preserve">XII.1. Rozwój systemu ratownictwa medycznego - Modernizacja i doposażenie SPSK Nr 4 w Lublinie w celu utworzenia Centrum Urazowego </t>
  </si>
  <si>
    <t xml:space="preserve">ul. Jaczewskiego 8 </t>
  </si>
  <si>
    <t>POIS.12.01.00-00-069/10-00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</si>
  <si>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</si>
  <si>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</si>
  <si>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</si>
  <si>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</si>
  <si>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POIS.12.01.00-00-070/10-00</t>
  </si>
  <si>
    <t>XII.1. Rozwój systemu ratownictwa medycznego - Utworzenie centrum urazowego na bazie wielospecjalistycznego Wojewódzkiego Szpitala Specjalistycznego nr 5 im. Św. Barbary w Sosnowcu</t>
  </si>
  <si>
    <t>Wojewódzki Szpital Specjalistyczny Nr 5 im."Św. Barbary"</t>
  </si>
  <si>
    <t>POIS.12.01.00-00-209/08-00</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</si>
  <si>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</si>
  <si>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</si>
  <si>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</si>
  <si>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</si>
  <si>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POIS.12.01.00-00-211/08-00</t>
  </si>
  <si>
    <t>XII.1. Rozwój systemu ratownictwa medycznego - Zakup aparatury i sprzętu medycznego dla szpitalnego oddziału ratunkowego Szpitala Wojewódzkiego im. Jana Pawła II w Bełchatowie</t>
  </si>
  <si>
    <t>POIS.12.01.00-00-212/08-00</t>
  </si>
  <si>
    <t>XII.1. Rozwój systemu ratownictwa medycznego - Przebudowa pomieszczeń Brzeskiego Centrum Medycznego w Brzegu na Szpitalny Oddział Ratunkowy</t>
  </si>
  <si>
    <t>Powiat Brzeski</t>
  </si>
  <si>
    <t>Brzeg</t>
  </si>
  <si>
    <t>49-300</t>
  </si>
  <si>
    <t xml:space="preserve">Robotnicza 20 </t>
  </si>
  <si>
    <t>POIS.12.01.00-00-213/08-00</t>
  </si>
  <si>
    <t>XII.1. Rozwój systemu ratownictwa medycznego - Podniesienie dostępu do specjalistycznych świadczeń zdrowotnych poprzez wyposażenie Szpitalnego Oddziału Ratunkowego w Nysie</t>
  </si>
  <si>
    <t>NYSA</t>
  </si>
  <si>
    <t xml:space="preserve">ŚWIĘTEGO PIOTRA 1 </t>
  </si>
  <si>
    <t>POIS.12.01.00-00-216/08-00</t>
  </si>
  <si>
    <t>XII.1. Rozwój systemu ratownictwa medycznego - Dostosowanie Szpitalnego Oddziału Ratunkowego w SPZOZ w Brzesku do wymogów obowiązujących przepisów prawa, wraz z wyposażeniem w aparaturę medyczną.</t>
  </si>
  <si>
    <t>POIS.12.01.00-00-217/08-00</t>
  </si>
  <si>
    <t>XII.1. Rozwój systemu ratownictwa medycznego - Zapewnienie skutecznego systemu ratownictwa medycznego poprzez rozbudowę i zakup aparatury medycznej dla SOR-u Szpitala Wojewódzkiego w Opolu</t>
  </si>
  <si>
    <t>Szpital Wojewódzki w Opolu</t>
  </si>
  <si>
    <t>45-372</t>
  </si>
  <si>
    <t xml:space="preserve">Augustyna Kośnego 53 </t>
  </si>
  <si>
    <t>POIS.12.01.00-00-218/08-00</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</si>
  <si>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</si>
  <si>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</si>
  <si>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</si>
  <si>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POIS.12.01.00-00-221/08-00</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</si>
  <si>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</si>
  <si>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</si>
  <si>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 xml:space="preserve">Wieniecka 49 </t>
  </si>
  <si>
    <t>POIS.12.01.00-00-223/08-00</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</si>
  <si>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</si>
  <si>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</si>
  <si>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</si>
  <si>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POIS.12.01.00-00-225/08-00</t>
  </si>
  <si>
    <t>XII.1. Rozwój systemu ratownictwa medycznego - Rozbudowa i remont Szpitalnego Oddziału Ratunkowego Szpitala im. Św. Jadwigi Śląskiej oraz zakup sprzętu medycznego dla potrzeb oddziału</t>
  </si>
  <si>
    <t>Szpital im. św. Jadwigi Śląskiej w Trzebnicy</t>
  </si>
  <si>
    <t xml:space="preserve">Prusicka 53/55 </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</si>
  <si>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t>
  </si>
  <si>
    <t>Doposażenie pracowni Oddziału Kardiologicznego SP ZOZ MSWiA w Rzeszowie mające na celu poprawę jakości udzielania świadczeń opieki zdrowotnej na rzecz osób dorosłych w zakresie chorób układu krążenia</t>
  </si>
  <si>
    <t>Kompleksowa opieka perinatalna nad kobietą ciężarną, płodem i noworodkiem w Instytucie "CZMP" w Łodzi</t>
  </si>
  <si>
    <t>Tryby Obsługi Pacjenta w Szpitalnym Oddziale Ratunkowym (TOPSOR)</t>
  </si>
  <si>
    <t>POIS.09.01.00-00-0266/18-00</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</si>
  <si>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</si>
  <si>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</si>
  <si>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POIS.09.01.00-00-0268/18-00</t>
  </si>
  <si>
    <t>Poprawa jakości i dostępności udzielanych świadczeń zdrowotnych w Niepublicznym Zakładzie Opieki Zdrowotnej Szpital im. prof. Z. Religi w Słubicach Sp. z o.o. o transgranicznym oddziaływaniu</t>
  </si>
  <si>
    <t>Lubuskie</t>
  </si>
  <si>
    <t>Opolskie</t>
  </si>
  <si>
    <t xml:space="preserve">Projekt obejmuje następujące zadnia: - Roboty budowlane - SOR - Roboty budowlane - lądowisko - Urządzenia techniczne i maszyny lub sprzęt - Informacja i promocja </t>
  </si>
  <si>
    <t>POIS.09.01.00-00-0364/18-00</t>
  </si>
  <si>
    <t>Wsparcie baz Lotniczego Pogotowia Ratunkowego (roboty budowlane, doposażenie) – etap 2</t>
  </si>
  <si>
    <t>Mazowieckie</t>
  </si>
  <si>
    <t>Księżycowa 15</t>
  </si>
  <si>
    <t>POIS.09.02.00-00-0139/18-00</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</si>
  <si>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</si>
  <si>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</si>
  <si>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POIS.09.02.00-00-0145/18-00</t>
  </si>
  <si>
    <t>POIS.09.02.00-00-0146/18-00</t>
  </si>
  <si>
    <t>CENTRUM DOSKONAŁOŚCI ENDOKRYNOLOGII ONKOLOGICZNEJ I MEDYCYNY NUKLEARNEJ (CeDEON)</t>
  </si>
  <si>
    <t>Wymiana akceleratorów liniowych w Centrum Onkologii w Gliwicach w celu poprawy jakości i usprawnienia procesu leczenia onkologicznego – etap nr II</t>
  </si>
  <si>
    <t>Przedmiotem Projektu jest zakup wraz z montażem 2 akceleratorów liniowych oraz prace adaptacyjne bunkrów związane z instalacją nowych akceleratorów w Zakładzie Radioterapii Centrum Onkologii – Instytutu, Oddział w Gliwicach.</t>
  </si>
  <si>
    <t>Budowa lądowiska SOR przy Szpitalu Powiatowym w Strzelcach Opolskich</t>
  </si>
  <si>
    <t>Doposażenie Samodzielnego Publicznego Zakładu Opieki Zdrowotnej MSWiA w Kielcach w celu poprawy jakości udzielanych świadczeń zdrowotnych</t>
  </si>
  <si>
    <t>POIS.09.01.00-00-0366/18-00</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</si>
  <si>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</si>
  <si>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 xml:space="preserve">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</si>
  <si>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POIS.09.02.00-00-0168/19-00</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</si>
  <si>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</si>
  <si>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</si>
  <si>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Cyfrowy tomograf PET/CT dla Zakładu Medycyny Nuklearnej z Ośrodkiem PET Świętokrzyskiego Centrum Onkologii w Kielcach</t>
  </si>
  <si>
    <t>Artwińskiego 3</t>
  </si>
  <si>
    <t>POIS.09.01.00-00-0265/18-00</t>
  </si>
  <si>
    <t>Utworzenie Szpitalnego Oddziału Ratunkowego w ZOZ w Szczytnie</t>
  </si>
  <si>
    <t>Zespół Opieki Zdrowotnej w Szczytnie</t>
  </si>
  <si>
    <t>Marii Skłodowksiej-Curie 12</t>
  </si>
  <si>
    <t>Projekt ma na celu zwiększenie bezpieczeństwa zdrowotnego ludności powiatu szczycieńskiego poprzez budowę budynku SOR, remont niezbędnych pomieszczeń, budowę infrastruktury technicznej umożliwiającej prawidłowe funkcjonowanie SOR oraz wyposażenie</t>
  </si>
  <si>
    <t>POIS.09.01.00-00-0362/18-00</t>
  </si>
  <si>
    <t>Przebudowa z rozbudową budynku szpitala w celu stworzenia Szpitalnego Oddziału Ratunkowego przy Szpitalu Rejonowym im. dr Józefa Rostka w Raciborzu</t>
  </si>
  <si>
    <t>Szpital Rejonowy im. dr Józefa Rostka w Raciborzu</t>
  </si>
  <si>
    <t>Racibórz</t>
  </si>
  <si>
    <t>Gamowska 3</t>
  </si>
  <si>
    <t>47-400</t>
  </si>
  <si>
    <t>Roboty budowlane będą polegały na przebudowie i dostosowaniu do obowiązujących norm i standardów części pomieszczeń w blokach A, B, C, H, zlokalizowanych na poziomie niskiego i wysokiego parteru istniejącego budynku szpitala wraz z dobudową bloku C1. Celem stworzenia możliwości realizacji pełnego zakresu funkcjonalnego obiektu tj.: Szpitalnego Oddziału Ratunkowego.W ramach projektu planowane są dostawy sprzętu i aparatury medycznej z przeznaczeniem na wykorzystanie w Szpitalnym Oddziale Ratunkowym, zakup specjalistycznej aparatury medycznej dla dwóch stanowisk wstępnej intensywnej terapii , oraz zakup  wyposażenia socjalno-bytowego i administracyjno-biurowego</t>
  </si>
  <si>
    <t>POIS.09.02.00-00-0149/18-00</t>
  </si>
  <si>
    <t>Poprawa dostępności i jakości usług w zakresie leczenia i diagnostyki chorób nowotworowych poprzez remont i doposażenie Klinik i Zakładów Szpitala Uniwersyteckiego nr 1 im. dr. A. Jurasza w Bydgoszczy</t>
  </si>
  <si>
    <t>Szpital Uniwersytecki Nr 1 im. dr. A. Jurasza w Bydgoszczy</t>
  </si>
  <si>
    <t>Odtworzenie ponadregionalnego Centrum Leczenia Zaburzeń Rytmu i Niewydolności Serca w Instytucie Kardiologii im. Prymasa Tysiąclecia Stefana Kardynała Wyszyńskiego w Warszawie</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</si>
  <si>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</si>
  <si>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Zakup sprzętu medycznego dla Centrum Medycyny Nieinwazyjnej w Uniwersyteckim Centrum Klinicznym</t>
  </si>
  <si>
    <t>Data i podpis osoby upoważnionej do złożenia 
Planu działań 
(zgodnie z informacją w pkt Informacje ogólne) - podpisano elektronicznie</t>
  </si>
  <si>
    <t>POIS.09.02.00-00-0147/18-00</t>
  </si>
  <si>
    <t xml:space="preserve">
Małgorzata Iwanicka - Michałowicz, Zastępca Dyrektora  Departamentu Oceny Inwestycji
tel. 538 890 356 , e-mail: m.iwanicka@mz.gov.pl</t>
  </si>
  <si>
    <t>POIS.09.01.00-00-0367/19-00</t>
  </si>
  <si>
    <t>SAMODZIELNY PUBLICZNY ZAKŁAD OPIEKI ZDROWOTNEJ MINISTERSTWA SPRAW WEWNĘTRZNYCH I ADMINISTRACJI W KATOWICACH IM. SIERŻANTA GRZEGORZA ZAŁOGI</t>
  </si>
  <si>
    <t>Rozbudowa i doposażenie szpitala celem utworzenia Szpitalnego Oddziału Ratunkowego w Samodzielnym Publicznym Zakładzie Opieki Zdrowotnej Ministerstwa Spraw Wewnętrznych i Administracji w Katowicach im. Sierżanta Grzegorza Załogi</t>
  </si>
  <si>
    <t>POIS.09.01.00-00-0368/19-00</t>
  </si>
  <si>
    <t>POIS.09.01.00-00-0369/19-00</t>
  </si>
  <si>
    <t>Zakup aparatury medycznej i wyposażenia oraz przebudowa części pomieszczeń SOR w Wieluniu</t>
  </si>
  <si>
    <t>POIS.09.01.00-00-0370/19-00</t>
  </si>
  <si>
    <t>POIS.09.01.00-00-0371/19-00</t>
  </si>
  <si>
    <t>Budowa lądowiska dla śmigłowców przy Szpitalnym Oddziale Ratunkowym w Janowie Lubelskim</t>
  </si>
  <si>
    <t>POIS.09.01.00-00-0372/19-00</t>
  </si>
  <si>
    <t>SAMODZIELNY PUBLICZNY ZAKŁAD OPIEKI ZDROWOTNEJ W LUBARTOWIE</t>
  </si>
  <si>
    <t>Poprawa jakości i dostępności udzielanych świadczeń zdrowotnych w Samodzielnym Publicznym Zakładzie Opieki Zdrowotnej w Lubartowie poprzez utworzenie Szpitalnego Oddziału Ratunkowego wraz z infrastrukturą techniczną i zakupem sprzętu medycznego</t>
  </si>
  <si>
    <t>POIS.09.01.00-00-0373/19-00</t>
  </si>
  <si>
    <t>SPECJALISTYCZNY SZPITAL MIEJSKI IM.MIKOŁAJA KOPERNIKA</t>
  </si>
  <si>
    <t>Utworzenie Szpitalnego Oddziału Ratunkowego (SOR) wraz z wyposażeniem na bazie istniejącej Izby Przyjęć w Specjalistycznym Szpitalu Miejskim im. M. Kopernika w Toruniu</t>
  </si>
  <si>
    <t>Cały Kraj</t>
  </si>
  <si>
    <t>Lubelskie</t>
  </si>
  <si>
    <t>Lubartów</t>
  </si>
  <si>
    <t>Cicha 14</t>
  </si>
  <si>
    <t>21-0100</t>
  </si>
  <si>
    <t>Batorego 17/19</t>
  </si>
  <si>
    <t>40-052</t>
  </si>
  <si>
    <t>Głowackiego 10</t>
  </si>
  <si>
    <t>W zakresie przedmiotowym projektu zaplanowano inwestycje związane z zakupem wyposażenia (zarówno wyrobów medycznych, jak i wyposażenia socjalno-bytowego, biurowego/administracyjnego oraz infrastruktury niezbędnej do odbierania danych medycznych pacjenta transmitowanych ze środków transportu sanitarnego), a także prace modernizacyjno-adaptacyjne mające na celu utworzenie nowego Szpitalnego Oddziału Ratunkowego na bazie istniejącej Izby Przyjęć wraz z przyległymi do niej pomieszczeniami. Prace modernizacyjno-adaptacyjne prowadzone będą w pomieszczeniach obecne funkcjonującej Izby Przyjęć  oraz pomieszczeniach Oddziału Chorób Wewnętrznych.
W ramach projektu zostaną zrealizowane następujące zadania: 
1. Zakup wyrobów medycznych (aparatury medycznej);
2. Zakup i montaż infrastruktury do odbierania danych medycznych pacjenta transmitowanych ze środków transportu sanitarnego;
3. Zakup wyposażenia socjalno-bytowego oraz wyposażenia biurowego/administracyjnego niezbędnego do realizacji świadczeń w ramach SOR;
4. Prace modernizacyjno-adaptacyjne pomieszczeń przeznaczonych na SOR.</t>
  </si>
  <si>
    <t xml:space="preserve">Celem projektu jest budowa lądowiska dla śmigłowców ratunkowych przy SOR </t>
  </si>
  <si>
    <t>Projekt obejmuje budowę lądowiska wraz z drogą dojazdową do SOR i miejscem tymczasowego  podjazdu  dla karetek Zespołu Ratownictwa Medycznego wraz z zakupem i montażem drzwi zewnętrznych, automatycznych z kurtyną powietrzną prowadzących bezpośrednio z lądowiska do SOR.</t>
  </si>
  <si>
    <t xml:space="preserve">Przedmiotem projektu jest zakup aparatury medycznej i wyposażenia SOR w Wieluniu oraz przebudow części pomieszczeń SOR w celu poprawy efektywności działania SOR. W ramach projektu zaplanowane są prace budowalno - adaptacyjne SOR oraz zakup sprzętu medycznego i wyposażenia. </t>
  </si>
  <si>
    <t xml:space="preserve">Przedmiotem projektu jest utworzenie Szpitalnego Oddziału Ratunkowego w miejscu obecnej Izby Przyjęć,  Ratowniczych Zespołów Wyjazdowych oraz innych powierzchni zlokalizowanych w sąsiedztwie na parterze. Cały ten obszar wymaga kompleksowego i gruntownego remontu. W ramach Szpialnego Oddziału Ratunkowego powstanie wiata na karetki oraz  lądowisko dla śmigłowców ratunkowych. Powierzchnia przewidziana do remontu to ok. 1000 m2 (bez wiaty na karetki oraz lądowiska), a także  zakupione zostanie wyposażenie dla SOR. Lokalizacja projektu: ul. Cicha 14, 21-100 Lubartów, budynek SOR: działka nr 203/6, 206/7, lądowisko: działka nr 203/6, wiata: działka nr 203/6. Realizacja projektu umożliwi zapewnienie adekwatnych warunków lokalowych do potrzeb oraz pozwoli na osiągnięcie wysokich standardów w zakresie świadczonych pacjentom usług zdrowotnych. Projekt będzie realizowany w Samodzielnym Publicznym Zakładzie Opieki Zdrowotnej w Lubartowie. W ramach projektu przewidziano realizację robót budowlanych związanych z remontem obecnych powierzchni, budową lądowiska, w tym niezbędne prace montażowe i wykończeniowe. Realizowane będą także dostawy związane z wyposażeniem placówki w sprzęt medyczny. Będą wprowadzone rozwiązania energooszczędne polegające przede wszystkim na zastosowaniu elementów stolarki drzwiowej o odpowiednich współczynnikach przenikania ciepła, a także przy zastosowaniu materiałów izolacyjnych przy dociepleniu ścian poniżej poziomu 0. </t>
  </si>
  <si>
    <t xml:space="preserve">Projekt dotyczy wyposażenia wszystkich szpitalnych oddziałów ratunkowych w kraju w system TOPSOR.   Realizacja planowanego Projektu została podzielona na kilka etapów.  
Etap przygotowawczy (przed złożeniem wniosku o dofinansowanie):                                                                                                                       
1.  opracowanie jednolitych standardów w zakresie obsługi pacjenta w szpitalnym oddziale ratunkowym, w tym standardy segregacji medycznej, zgodnie z aktualną wiedzą medyczną,                                                                                                                                                                                                                                              2. opracowanie funkcjonalności TOPSOR w sposób umożliwiający realizację wszystkich celów Projektu,                                      
3. wprowadzenie zmian legislacyjnych w obszarze organizacji świadczeń z zakresu medycyny ratunkowej,      
Etap realizacji projektu:                               
1. przygotowanie dokumentacji przetargowej i przeprowadzenie postępowania konkursowego w przetargu nieograniczonym, w tym wybór najkorzystniejszej oferty,                                                                                                                                                                                                                                                                                                                                                                  2. realizacja przedmiotu zamówienia w zakresie prac inwestycyjnych w SOR, w tym prace budowlane, montaż urządzeń wchodzących w skład zestawów TOPSOR, instalacja oprogramowania, konfiguracja systemu, uruchomienie i test poprawności działąnia, szkolenia użytkowników i administratorów. Ze względów organizacyjnych, planuje się realizację tego etapu w dwóch częściach. W pierwszym terminie (do 01.07.2019 r. - realizacja w 76 placówkach świadczących największą liczbę usług medycznych osobom znajdującym się w stanie nagłego zagrożenia zdrowotnego; do 31.12.2019 r. - realizacja w pozostałych 156 placówkach),      
Etap eksploatacji:  
1. etap szósty - prace administracyjne, weryfikacyjne i kontrolne w tym aktualizacje systemu TOPSOR, ankieta satysfakcji jego użytkowników i administratorów,                                                                                                                                                                                     
2. etap siódmy - zamknięcie Projektu, sporządzenie raportu końcowego, przekazanie administrowania TOPSOR do wskazanej instytucji.   </t>
  </si>
  <si>
    <t xml:space="preserve">Rozbudowa i przebudowa budynku Szpitala oraz zakup wyposażenia i aparatury medycznej służącej do ratowania życia i zdrowia ludności, w celu utworzenia Szpitalnego Oddziału Ratunkowego.
Niniejsza inwestycja realizowana przez MSWiA w Katowicach zapewni zabezpieczenie ludności w obszarze ratownictwa medycznego. Przewidziane do realizacji zadania będą miały odzwierciedlenie  w zwiększeniu skuteczności i efektywności świadczonych usług w obszarze SOR. Będą to m.in. zwiększenie liczby przyjmowanych pacjentów; zwiększenie skuteczności świadczeń usług medycznych - wykorzystanie wysokospecjalistycznego sprzętu medycznego oraz zapewnienie profesjonalnej diagnostyki; zwiększenie sprawności i bezawaryjności urządzeń medycznych, poprzez dostęp do nowych technologii; poprawa jakości opieki w zakresie zdrowia; ograniczenie regionalnych dysproporcji w infrastrukturze zdrowotnej w krajach Unii Europejskiej. </t>
  </si>
  <si>
    <t>POIS.09.02.00-00-0150/19-00</t>
  </si>
  <si>
    <t>POIS.09.02.00-00-0151/19-00</t>
  </si>
  <si>
    <t>POIS.09.02.00-00-0153/19-00</t>
  </si>
  <si>
    <t>POIS.09.02.00-00-0154/19-00</t>
  </si>
  <si>
    <t>POIS.09.02.00-00-0156/19-00</t>
  </si>
  <si>
    <t>POIS.09.02.00-00-0157/19-00</t>
  </si>
  <si>
    <t>POIS.09.02.00-00-0158/19-00</t>
  </si>
  <si>
    <t>POIS.09.02.00-00-0159/19-00</t>
  </si>
  <si>
    <t>POIS.09.02.00-00-0160/19-00</t>
  </si>
  <si>
    <t>POIS.09.02.00-00-0161/19-00</t>
  </si>
  <si>
    <t>POIS.09.02.00-00-0162/19-00</t>
  </si>
  <si>
    <t>POIS.09.02.00-00-0163/19-00</t>
  </si>
  <si>
    <t>POIS.09.02.00-00-0164/19-00</t>
  </si>
  <si>
    <t>POIS.09.02.00-00-0165/19-00</t>
  </si>
  <si>
    <t>POIS.09.02.00-00-0166/19-00</t>
  </si>
  <si>
    <t>POIS.09.02.00-00-0167/19-00</t>
  </si>
  <si>
    <t>POIS.09.02.00-00-0169/19-00</t>
  </si>
  <si>
    <t>POIS.09.02.00-00-0170/19-00</t>
  </si>
  <si>
    <t>POIS.09.02.00-00-0171/19-00</t>
  </si>
  <si>
    <t>POIS.09.02.00-00-0172/19-00</t>
  </si>
  <si>
    <t>POIS.09.02.00-00-0173/19-00</t>
  </si>
  <si>
    <t>POIS.09.02.00-00-0174/19-00</t>
  </si>
  <si>
    <t>POIS.09.02.00-00-0175/19-00</t>
  </si>
  <si>
    <t>POIS.09.02.00-00-0176/19-00</t>
  </si>
  <si>
    <t>POIS.09.02.00-00-0177/19-00</t>
  </si>
  <si>
    <t>POIS.09.02.00-00-0178/19-00</t>
  </si>
  <si>
    <t>POIS.09.02.00-00-0179/19-00</t>
  </si>
  <si>
    <t xml:space="preserve">Doposażenie Pomorskiego Ośrodka Transplantacji Płuc w Uniwersyteckim Centrum Klinicznym w Gdańsku </t>
  </si>
  <si>
    <t>Przebudowa wraz z wyposażeniem sal chorych na Oddziale Rehabilitacji Pulmonologicznej SP ZOZ Szpitala Specjalistycznego MSWiA w Głuchołazach im. św. Jana Pawła II</t>
  </si>
  <si>
    <t>Pogłębienie diagnostyki w ramach Narodowego Programu Zwalczania Chorób Nowotworowych poprzez zakup specjalistycznej aparatury medycznej w celu wczesnego wykrywania nowotworów w 105. Kresowym Szpitalu Wojskowym z Przychodnią SP ZOZ w Żarach</t>
  </si>
  <si>
    <t>Poprawa jakości diagnostyki i leczenia w Oddziale Chorób Wewnętrznych Samodzielnego Publicznego Zakładu Opieki Zdrowotnej Ministerstwa Spraw Wewnętrznych i Administracji w Koszalinie</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</si>
  <si>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</si>
  <si>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Przebudowa i modernizacja Kliniki Kardiologii i Oddziału Onkologii w celu podniesienia skuteczności terapii w Uniwersyteckim Szpitalu Klinicznym im. Jana Mikulicza-Radeckiego we Wrocławiu</t>
  </si>
  <si>
    <t>Budowa Bloku Operacyjnego dla Górnośląskiego Centrum Medycznego im. prof. Leszka Gieca Śląskiego Uniwersytetu Medycznego w Katowicach</t>
  </si>
  <si>
    <t xml:space="preserve">Odtworzenie ponadregionalnego Ośrodka Leczenia Zaburzeń Rytmu i Niewydolności Serca w Instytucie Kardiologii w Warszawie </t>
  </si>
  <si>
    <t>Modernizacja pomieszczeń na potrzeby centralnego bloku operacyjnego (CBO) z częścią anestezjologiczną i sterylizacją dla CBO oraz Kliniki Reumoortopedii - Etap I</t>
  </si>
  <si>
    <t>Wsparcie oddziałów o charakterze zabiegowym i zachowawczym oraz pracowni diagnostycznych ponadregionalnego szpitala pediatrycznego Instytutu „Pomnik – Centrum Zdrowia Dziecka"</t>
  </si>
  <si>
    <t>Onkoinnowacje</t>
  </si>
  <si>
    <t>Modernizacja i doposażenie medycznego laboratorium diagnostycznego i pracowni mikrobiologicznej</t>
  </si>
  <si>
    <t xml:space="preserve">Podniesienie dostępności i jakości świadczeń medycznych w zakresie dedykowanym chorobom nowotworowym świadczonych przez SP ZOZ MSWiA w Poznaniu </t>
  </si>
  <si>
    <t>UNIWERSYTECKIE CENTRUM KLINICZNE W GDAŃSKU</t>
  </si>
  <si>
    <t>105. KRESOWY SZPITAL WOJSKOWY Z PRZYCHODNIĄ SAMODZIELNY PUBLICZNY ZAKŁAD OPIEKI ZDROWOTNEJ W ŻARACH</t>
  </si>
  <si>
    <t>SAMODZIELNY PUBLICZNY ZAKŁAD OPIEKI ZDROWOTNEJ MINISTERSTWA SPRAW WEWNĘTRZNYCH I ADMINISTRACJI W KOSZALINIE</t>
  </si>
  <si>
    <t>SAMODZIELNY PUBLICZNY SZPITAL KLINICZNY IM. PROF. ADAMA GRUCY CMKP</t>
  </si>
  <si>
    <t>UNIWERSYTECKI SZPITAL KLINICZNY IM. JANA MIKULICZA-RADECKIEGO WE WROCŁAWIU</t>
  </si>
  <si>
    <t>GÓRNOŚLĄSKIE CENTRUM MEDYCZNE IM. PROF. LESZKA GIECA ŚLĄSKIEGO UNIWERSYTETU MEDYCZNEGO W KATOWICACH</t>
  </si>
  <si>
    <t>NARODOWY INSTYTU GERIATRII, REUMATOLOGII I REHABILITACJI IM. PROF. DR HAB. MED ELEONORY REICHER</t>
  </si>
  <si>
    <t>INSTYTUT "POMNIK - CENTRUM ZDROWIA DZIECKA"</t>
  </si>
  <si>
    <t>1 WOJSKOWY SZPITAL KLINICZNY Z POLIKLINIKĄ SPZOZ W LUBLINIE – FILIA W EŁKU</t>
  </si>
  <si>
    <t>Żary</t>
  </si>
  <si>
    <t>Zakup tomografu dla potrzeb kardiologicznych</t>
  </si>
  <si>
    <t>Ełk</t>
  </si>
  <si>
    <t>Stworzenie w Szpitalu Klinicznym im. H. Święcickiego w Poznaniu zintegrowanego Ośrodka diagnostyki, leczenia i profilaktyki zaburzeń układu krążenia i patologii naczyń mózgowych</t>
  </si>
  <si>
    <t>68-200</t>
  </si>
  <si>
    <t>Domańskiego 2</t>
  </si>
  <si>
    <t>Szpitalna 2</t>
  </si>
  <si>
    <t>75-720</t>
  </si>
  <si>
    <t xml:space="preserve">02-637 </t>
  </si>
  <si>
    <t xml:space="preserve">Al.  Dzieci Polskich 20 </t>
  </si>
  <si>
    <t>19-300</t>
  </si>
  <si>
    <t>Kościuszki 30</t>
  </si>
  <si>
    <t>Przybyszewskiego 49</t>
  </si>
  <si>
    <t>POIS.09.02.00-00-0181/19-00</t>
  </si>
  <si>
    <t>Poprawa jakości i efektywności diagnostyki oraz leczenia onkologicznego poprzez utworzenie Zakładu Radiologii Interwencyjnej w celu zastosowania metod i technik małoinwazyjnych</t>
  </si>
  <si>
    <t>Remont Oddziału Rehabilitacji Kardiologicznej i Oddziału Rehabilitacji Ogólnoustrojowej oraz ich doposażenie w nowy sprzęt medyczny</t>
  </si>
  <si>
    <t>SAMODZIELNY PUBLICZNY ZAKŁAD OPIEKI ZDROWOTNEJ SZPITAL SPECJALISTYCZNY MINISTERSTWA SPRAW WEWNĘTRZNYCH I ADMINISTRACJI W ZŁOCIEŃCU</t>
  </si>
  <si>
    <t>Złocieniec</t>
  </si>
  <si>
    <t>Wyposażenie 107 Szpitala Wojskowego z Przychodnią SPZOZ w Wałczu w nowoczesny sprzęt wraz z dostosowaniem pomieszczeń</t>
  </si>
  <si>
    <t>SZPITAL WOJSKOWY Z PRZYCHODNIĄ, SAMODZIELNYM PUBLICZNYM ZAKŁADEM OPIEKI ZDROWOTNEJ W WAŁCZU</t>
  </si>
  <si>
    <t>Poszerzenie możliwości i dostępności do nowoczesnego leczenia kardiologicznego poprzez zakup specjalistycznej aparatury dla SPSK - 2 PUM w Szczecinie</t>
  </si>
  <si>
    <t>Modernizacja i doposażenie Kliniki Położnictwa, Perinatologii i Ginekologii – Bloku Porodowego w Instytucie „Centrum Zdrowia Matki Polki” w Łodzi"</t>
  </si>
  <si>
    <t>Poprawa jakości diagnostyki oraz wdrożenie nowych metod leczenia chorób nowotworowych układu pokarmowego ze szczególnym uwzględnieniem nowotworów trzustki w SPZOZ MSWIA w Szczecinie</t>
  </si>
  <si>
    <t>SAMODZIELNY PUBLICZNY ZAKŁAD OPIEKI ZDROWOTNEJ MINISTERSTWA SPRAW WEWNĘTRZNYCH I ADMINISTRACJI W SZCZECINIE</t>
  </si>
  <si>
    <t>SAMODZIELNY PUBLICZNY SZPITAL KLINICZNY NR 1 IM. PROF. TADEUSZA SOKOŁOWSKIEGO POMORSKIEGO UNIWERSYTETU MEDYCZNEGO W SZCZECINIE</t>
  </si>
  <si>
    <t>Poprawa jakości realizowanych świadczeń zdrowotnych w zakresie chorób układu krążenia i oddechowego poprzez przebudowę Oddziału Kardiologii z pododdziałem chorób wewnętrznych wraz z doposażeniem w sprzęt i wyposażenie medyczne oraz w zakresie chorób nowotworowych układu moczowo-płciowego i pokarmowego poprzez zakup sprzętu i wyposażenia medycznego</t>
  </si>
  <si>
    <t>78-520</t>
  </si>
  <si>
    <t>Kańsko 1</t>
  </si>
  <si>
    <t>Jagiellońska 44</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</si>
  <si>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</si>
  <si>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</si>
  <si>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</si>
  <si>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</si>
  <si>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</si>
  <si>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Celem bezpośrednim Projektu jest doposażenie oddziałów kardiologicznego i onkologii urologicznej w nowoczesny sprzęt medyczny, a także dostosowanie oddziału kardiologii do pełnienia funkcji umożliwiającej świadczenie wysokojakościowych usług medycznych mieszkańcom Miasta, Powiatu i Powiatów sąsiednich, a także pacjentom spoza regionu. Zakup wyposażenia i prace budowlano-adaptacyjne na bazie aktualnie funkcjonujących oddziałów powinny zapewnić równy dostęp mieszkańców Polski do wysokojakościowych świadczeń medycznych. Zakres rzeczowy projektu: Przebudowa i dostosowanie oddziału wraz z Salą Intensywnego Nadzoru Kardiologicznego - Oddział Kardiologii z Pododdziałem Chorób Wewnętrznych.</t>
  </si>
  <si>
    <t>Budowa Szpitalnego Oddziału Ratunkowego wraz z Centrum Medycyny Ratunkowej i Interwencyjnej jako I etap organizacji Centralnego Zintegrowanego Szpitala Klinicznego U.M. w Poznaniu</t>
  </si>
  <si>
    <t>POIS.09.01.00-00-0365/19-00</t>
  </si>
  <si>
    <t>Wybudowanie i wyposażenie nowego Szpitalnego Oddziału Ratunkowego wraz z całodobowym lądowiskiem Lotniczego Pogotowia Ratunkowego.</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</si>
  <si>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kwalifikowalności wydatków w ramach Europejskiego Funduszu Rozwoju Regionalnego, Europejskiego Funduszu Społecznego oraz Funduszu Spójności na lata 2014-2020”6. Kryterium spełnione jest w przypadku, gdy potencjalny beneficjent (wnioskodawca) przedstawi procedury (własne i podmiotów, o których mowa w zdaniu pierwszym) wymagane zgodnie z kryterium, które są zgodne z zasadami obowiązującymi w POIiŚ.
Istnieje możliwość poprawy/uzupełnienia projektu w zakresie niniejszego kryterium na etapie oceny spełnienia kryteriów wyboru (zgodnie z art. 45 us.t 3 ustawy wdrożeniowej).</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</si>
  <si>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
Istnieje możliwość poprawy/uzupełnienia projektu w zakresie niniejszego kryterium na etapie oceny spełnienia kryteriów wyboru (zgodnie z art. 45 ust. 3 ustawy wdrożeniowej).</t>
  </si>
  <si>
    <t>Sytuacja finansowa potencjalnego beneficjenta/operatora (wnioskodawcy) nie zagraża realizacji i utrzymaniu rezultatów projektu, potwierdzone, wiarygodne źródła współfinansowania projektu co najmniej w okresie trwałości projektu.
Istnieje możliwość poprawy/uzupełnienia projektu w zakresie niniejszego kryterium na etapie oceny spełnienia kryteriów wyboru (zgodnie z art. 45 ust. 3 ustawy wdrożeniowej).</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</si>
  <si>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
Istnieje możliwość poprawy/uzupełnienia projektu w zakresie niniejszego kryterium na etapie oceny spełnienia kryteriów wyboru (zgodnie z art. 45 ust. 3 ustawy wdrożeniowej).</t>
  </si>
  <si>
    <t>Sprawdzana  jest  potencjalna   kwalifikowalność  wydatków  planowanych  do  poniesienia  na podstawie informacji zawartych w pkt B.3 oraz C.1 wniosku o dofinansowanie, czyli poprawność przypisania wskazanych tam  wydatków  do  właściwych  kategorii  wydatków  kwalifikowalnych  zgodnie  z zasadami  zawartymi w „Wytycznych  w  zakresie  kwalifikowalności  wydatków  w  ramach  Europejskiego Funduszu  Rozwoju Regionalnego, Europejskiego Funduszu Społecznego oraz Funduszu Spójności na lata 2014-2020”. Ponadto, weryfikowany jest sposób opisu w pkt B.3 wniosku o dofinansowanie wydatków kwalifikowalnych pod kątem uzasadnienia   włączenia   do   wydatków   kwalifikowalnych  tych  wydatków,   dla  których,   zgodnie  z  ww. Wytycznymi  lub  SzOOP,  warunkiem  koniecznym  dla  ich  uznania  za  kwalifikowalne  jest  ich wskazanie  we wniosku o dofinansowanie i w umowie o dofinansowanie.
Istnieje możliwość poprawy/uzupełnienia projektu w zakresie niniejszego kryterium na etapie oceny spełnienia kryteriów wyboru (zgodnie z art. 45 ust. 3 ustawy wdrożeniowej).</t>
  </si>
  <si>
    <t>PROKARDIO - modernizacja ośrodka kompleksowej diagnostyki, leczenia chorób układu krążenia”</t>
  </si>
  <si>
    <t>POIS.09.02.00-00-0180/19-00</t>
  </si>
  <si>
    <t>Niniejszy projekt będzie polegać na przebudowie istniejącej infrastruktury Szpitala Klinicznego Przemienia Pańskiego oraz wymianie, modernizacji i zakupie wyposażenia oraz sprzętu medycznego. W ramach projektu zostanie zakupione wyposażenie oraz zostaną przeprowadzone działania promocyjne, prowadzony będzie nadzór inwestorski. Ponadto w ramach projektu zostanie zatrudnionych 2 pracowników Działu Służb Pomocniczych.</t>
  </si>
  <si>
    <t>Zakup środków ochrony indywidualnej jako niezbędne działanie do zapobiegania, przeciwdziałania i zwalczania COVID-19 - etap I</t>
  </si>
  <si>
    <t>Zakup środków ochrony indywidualnej jako niezbędne działanie do zapobiegania, przeciwdziałania i zwalczania COVID-19 - etap II</t>
  </si>
  <si>
    <t>Zakup środków ochrony indywidualnej oraz środków do dezynfekcji jako niezbędne działanie do zapobiegania, przeciwdziałania i zwalczania COVID-19 na terenie Mazowsza</t>
  </si>
  <si>
    <t>Zakup środków do dezynfekcji jako niezbędne działanie do zapobiegania, przeciwdziałania i zwalczania COVID-19</t>
  </si>
  <si>
    <t>Zakup sprzętu medycznego jako niezbędne działanie do zapobiegania, przeciwdziałania i zwalczania COVID-19</t>
  </si>
  <si>
    <t xml:space="preserve"> Realizacja przez Agencję Rezerw Materiałowych działań w celu zapobiegania, przeciwdziałania i zwalczania COVID-19 </t>
  </si>
  <si>
    <t>Minister właściwy ds. zdrowia - Biuro Administracyjne</t>
  </si>
  <si>
    <t>Agencja Rezerw Materiałowych</t>
  </si>
  <si>
    <t>00-952</t>
  </si>
  <si>
    <t>Miodowa 15</t>
  </si>
  <si>
    <t>Grzybowska 45</t>
  </si>
  <si>
    <t>00-844</t>
  </si>
  <si>
    <t>POIS.09.02.00-00-0183/20-00</t>
  </si>
  <si>
    <t>POIS.09.02.00-00-0184/20-00</t>
  </si>
  <si>
    <t>POIS.09.02.00-00-0185/20-00</t>
  </si>
  <si>
    <t>POIS.09.02.00-00-0186/20-00</t>
  </si>
  <si>
    <t>POIS.09.02.00-00-0187/20-00</t>
  </si>
  <si>
    <t>POIS.09.02.00-00-0188/20-00</t>
  </si>
  <si>
    <t xml:space="preserve">KRYTERIA WYBORU PROJEKTÓW - Działanie 9.1 kryteria właściwe dla projektów dot.  wsparcia istniejących Szpitalnych Oddziałów Ratunkowych </t>
  </si>
  <si>
    <t xml:space="preserve">Efektywność kosztowa projektu </t>
  </si>
  <si>
    <t>dodatkowe formalne dla działania 9.1
(kryterium nr 8)</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</si>
  <si>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/Projekty mogą być realizowane przez podmioty, które zapewniają lub będą zapewniać najpóźniej w kolejnym okresie kontraktowania świadczeń opieki zdrowotnej po zakończeniu realizacji projektu, udzielanie świadczeń opieki zdrowotnej finansowanych ze środków publicznych w ramach oddziałów szpitalnych i AOS, szpitalnego oddziału ratunkowego lub izby przyjęć oraz oddziału anestezjologii i intensywnej terapii.
</t>
  </si>
  <si>
    <t>formalne - istniejące SOR
(kryterium nr 9) - kryterium dostępu</t>
  </si>
  <si>
    <t xml:space="preserve">Podmiot leczniczy udziela świadczeń opieki zdrowotnej na podstawie umowy zawartej z Dyrektorem oddziału wojewódzkiego NFZ o udzielanie świadczeń opieki zdrowotnej w zakresie leczenia szpitalnego – świadczenia w Szpitalnym Oddziale Ratunkowym.
Istnieje możliwość poprawy/uzupełnienia projektu w zakresie niniejszego kryterium na etapie oceny spełnienia kryteriów wyboru (zgodnie z art. 45 ust. 3 ustawy wdrożeniowej).
</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</si>
  <si>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</si>
  <si>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</si>
  <si>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istniejące SOR
(kryterium nr 10) kryterium dostępu</t>
  </si>
  <si>
    <t xml:space="preserve">Szpitalny Oddział Ratunkowy jest ujęty jako istniejący w Wojewódzkim Planie Działania Systemu, o którym mowa w art. 21 ust. 1 ustawy z dnia 8 września 2006 r. o Państwowym Ratownictwie Medycznym oraz ogólnokrajowej mapie potrzeb w zakresie ratownictwa medycznego.
Istnieje możliwość poprawy/uzupełnienia projektu w zakresie niniejszego kryterium na etapie oceny spełnienia kryteriów wyboru (zgodnie z art. 45 ust. 3 ustawy wdrożeniowej).
</t>
  </si>
  <si>
    <t xml:space="preserve">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
</t>
  </si>
  <si>
    <t>-</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</si>
  <si>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</si>
  <si>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Kryteria premiują projekty realizowane przez podmioty posiadające zatwierdzony przez podmiot tworzący program restrukturyzacji, zawierający działania prowadzące do poprawy ich efektywności – dotyczy szpitali.</t>
  </si>
  <si>
    <t xml:space="preserve">Kryterium nieuzasadnione ze względu na specyfikę SOR.                                                                                                      </t>
  </si>
  <si>
    <t>Kryteria premiują projekty przyczyniające się do zwiększenia jakości lub dostępności do diagnozy i terapii pacjentów w warunkach ambulatoryjnych.</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</si>
  <si>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</si>
  <si>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 xml:space="preserve">Lokalizacja oraz gotowość funkcjonowania lądowiska/lotniska (kryterium dotyczy projektów zawierających w zakresie rzeczowym lądowisko lub lotnisko)                              </t>
  </si>
  <si>
    <t>formalne - istniejące SOR
(kryterium nr 11) kryterium dostępu</t>
  </si>
  <si>
    <t xml:space="preserve">Pozytywna rekomendacja Komitetu Sterującego ds. koordynacji interwencji EFSI w
sektorze zdrowia                                                                                                                                                                                                                                         </t>
  </si>
  <si>
    <t>formalne - istniejące SOR
(kryterium nr 12) - kryterium dostępu</t>
  </si>
  <si>
    <t>Projekt uzyskał pozytywną rekomendację Komitetu Sterującego ds. koordynacji interwencji EFSI w sektorze zdrowia wyrażoną we właściwej uchwale.
Istnieje możliwość poprawy/uzupełnienia projektu w zakresie niniejszego kryterium na etapie oceny spełnienia kryteriów wyboru (zgodnie z art. 45 ust. 3 ustawy wdrożeniowej).</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</si>
  <si>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1. Oddział posiada całodobowe lotnisko, zlokalizowane w takiej odległości, aby było możliwe przyjęcie osób, które znajdują się w stanie nagłego zagrożenia zdrowotnego, bez pośrednictwa specjalistycznych środków transportu sanitarnego; 
2. W przypadku braku możliwości technicznych spełnienia wymagań, o których mowa w pkt 1, oddział posiada całodobowe lądowisko, zlokalizowane w takiej odległości, aby było możliwe przyjęcie osób, które znajdują się w stanie nagłego zagrożenia zdrowotnego, bez pośrednictwa specjalistycznych środków transportu sanitarnego. 
3. Lądowisko, o którym mowa w pkt 2, spełnia wymagania określone w ustawie z dnia 3 lipca 2002 r. — Prawo lotnicze (Dz. U. z 2006 r. Nr 100, poz. 696, z późn. zm.) oraz w załączniku do rozporządzenia. 
4. W przypadku braku możliwości technicznych spełnienia wymagań określonych w pkt 1 lub 2 dopuszcza się odległość oddziału od lotniska lub lądowiska większą niż określona w pkt 1 lub 2, pod warunkiem że oddział zabezpieczy specjalistyczny środek transportu sanitarnego, a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Istnieje możliwość poprawy/uzupełnienia projektu w zakresie niniejszego kryterium na etapie oceny spełnienia kryteriów wyboru (zgodnie z art. 45 ust. 3 ustawy wdrożeniowej).</t>
  </si>
  <si>
    <t>merytoryczne I stopnia dla działania 9.1
(kryterium nr 1) - kryterium premiujące - 6 pkt.</t>
  </si>
  <si>
    <t>merytoryczne I stopnia dla działania 9.1
(kryterium nr 2) - kryterium premiujące - 2 pkt.</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</si>
  <si>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</si>
  <si>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</si>
  <si>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</si>
  <si>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W ramach kryterium badaniu będzie podlegał wskaźnik zadłużenia wymagalnego.
Istnieje możliwość poprawy/uzupełnienia projektu w zakresie niniejszego kryterium na etapie oceny spełnienia kryteriów wyboru (zgodnie z art. 45 ust. 3 ustawy wdrożeniowej).</t>
  </si>
  <si>
    <t>merytoryczne I stopnia dla działania 9.1
(kryterium nr 3.4.) - kryterium premiujące - 2 pkt.</t>
  </si>
  <si>
    <t>merytoryczne I stopnia dla działania 9.1
(kryterium nr 4) - kryterium premiujące - 2 pkt.</t>
  </si>
  <si>
    <t>Uwzględnienie w projekcie rozwiązań przyczyniających się do poprawy efektywności energetycznej, w szczególności do obniżenia zużycia energii lub efektywniejszego jej wykorzystywania/zmniejszenia energochłonności obiektu.
Istnieje możliwość poprawy/uzupełnienia projektu w zakresie niniejszego kryterium na etapie oceny spełnienia kryteriów wyboru (zgodnie z art. 45 ust. 3 ustawy wdrożeniowej).</t>
  </si>
  <si>
    <t>Efektywność ekonomiczna</t>
  </si>
  <si>
    <t>merytoryczne I stopnia dla działania 9.1
(kryterium nr 5) - kryterium premiujące - 4 pkt.</t>
  </si>
  <si>
    <t>merytoryczne I stopnia dla działania 9.1
(kryterium nr 7) - kryterium premiujące - 2 pkt.</t>
  </si>
  <si>
    <t>Utworzenie referencyjnego ośrodka leczenia niepłodności w 4 Wojskowym Szpitalu Klinicznym z Polikliniką Sp ZOZ we Wrocławiu</t>
  </si>
  <si>
    <t>Misja: „Dziecko”. Modernizacja i doposażenie Szpitala Karowa jako referencyjnego ośrodka leczenia niepłodności</t>
  </si>
  <si>
    <t>POIS.09.02.00-00-0142/18-00</t>
  </si>
  <si>
    <t>POIS.09.02.00-00-0143/18-00</t>
  </si>
  <si>
    <t xml:space="preserve">Przedmiotem projektu jest realizacja następujących działań: I. Zakup sprzętu (wydatki kwalifikowalne i niekwalifikowalne w projekcie): Ultrasonograf – 1 kpl. - 399 978,00 zł (koszt niekwalifikowalny) Tor wizyjny HD: kamera endoskopowa o rozdzielczości UltraHD w technologii 3D oraz kamera do obrazowania w wąskim paśmie światła, optyki, żródło światła – 1 kpl. - 500 629,39 zł (koszt niekwalifikowalny) Monitor medyczny HD – 1 kpl. - 120 216,30 zł (koszt niekwalifikowalny) Elektroniczny insuflator z funkcją odsysania dymu z pola operacyjnego – 1 kpl. - 77 349,33 zł (koszt niekwalifikowalny) Pompy płucząco-ssące – 1 kpl. - 36 288,95 (koszt niekwalifikowalny) System integracji audiowizualnej (cyfrowy system z modułami do transmisji danych i optymalizacji procesu danych i optymalizacji procesu zabiegu z możliwością cyfrowej dokumentacji) – 1 kpl. - 100 405,46 zł (koszt niekwalifikowalny) Fotel zabiegowy – 1 kpl. - 26 564 zł (koszt niekwalifikowalny) Trenażer – 1 kpl. - 142 344,72 zł (koszt niekwalifikowalny) Diatermia umożliwiająca przeprowadzenie koagulacji, cięcia bipolarnego; cięcia monopolarnego, bipolarnego zamykania dużych naczyń i wyposażona w waporyzator, przystawka argonowo-plazmowa – 1 kpl - 204 984 zł (koszt niekwalifikowalny) Nóż ultradźwiękowy z systemem koagulacji – 1 kpl. - 199 999,99 zł (koszt niekwalifikowalny) Histereskopy zestaw – 1 kpl. - 400 827,20 zł (koszt niekwalifikowalny) Hysteromat – 1 kpl. - 70 477,44 zł (koszt niekwalifikowalny) Koagulacja versapoint – 1 kpl. - 121 500,00 zł (koszt niekwalifikowalny) Instrumentarium ednoskopowe – 1 kpl. - 945 864,50 zł (koszt kwalifikowalny) Morcelator z wyposażeniem – 1 kpl. - 56 927,12 zł (koszt kwalifikowalny) Pompy infuzyjne strzykawkowe z wyposażeniem – 10 szt. - 43 200 zł (koszt kwalifikowalny) II. Informacja i promocja - 5 000,00 zł, III. Dokumentacja techniczna - 18 450,00 zł, IV. Pomoc techniczna - 44 600,00 zł. </t>
  </si>
  <si>
    <t>Projekt polega na przeprowadzeniu inwestycji związanych z pełnieniem przez Szpital Kliniczny im. Ks. Anny Mazowieckiej roli referencyjnego ośrodka leczenia niepłodności.</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</si>
  <si>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</si>
  <si>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</si>
  <si>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t>
  </si>
  <si>
    <t>NARODOWY INSTYTUT ONKOLOGII IM. MARII SKŁODOWSKIEJ-CURIE – PAŃSTWOWY INSTYTUT BADAWCZY</t>
  </si>
  <si>
    <t>NARODOWY INSTYTUT ONKOLOGII IM. MARII SKŁODOWSKIEJ-CURIE – PAŃSTWOWY INSTYTUT BADAWCZY ODDZIAŁ W GLIWICACH</t>
  </si>
  <si>
    <t>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t>
  </si>
  <si>
    <t>Przedmiotem projektu jest adaptacja pomieszczeń dla pracowni rezonansu magnetycznego wraz z wykonaniem zasilania oraz zakup sprzętu medycznego, niezbędnego dla uzyskania pełnej funkcjonalności planowanego do utworzenia centrum urazowego dla dzieci.</t>
  </si>
  <si>
    <t xml:space="preserve">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t>
  </si>
  <si>
    <t>Projektzakłada zakup 118 szt. sprzętu medycznego celem wymiany najbardziej awaryjnego sprzętu, doposażenia oraz wprowadzenia nowych metod diagnostyki i leczenia.</t>
  </si>
  <si>
    <t>Zakres rzeczowy porjektu pobejmuje: 1. Roboty budowlane związane z budową lądowiska  oraz wyposażenie SOR</t>
  </si>
  <si>
    <t>Przedmiotem projektu jest realizacja następujących działań: - zakup niezbędnej aparatury medycznej wykorzystywanej na SOR, - zakup niezbędnego sprzętu IT.</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</si>
  <si>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</si>
  <si>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oraz zakup sprzętu medycznego na SOR.</t>
  </si>
  <si>
    <t xml:space="preserve">Przedmiotem projektu jest uzupełnienie doposażenia, dzięki czemu będzie możliwa kompleksowa jakość świadczonych usług medycznych w zakresie ratownictwa medycznego. </t>
  </si>
  <si>
    <t xml:space="preserve">Projekt zakłada zakup sprzętu na potrzeby SOR oraz działania informacyjno-promocyjne. Ogólnym celem projektu jest poprawa funkcjonowania systemy ratownictwa medycznego w województwie mazowieckim. </t>
  </si>
  <si>
    <t xml:space="preserve">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</si>
  <si>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</si>
  <si>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t>
  </si>
  <si>
    <t>Zakres projektu obejmuje: wykonanie windy na potrzeby SOR oraz zakup sprzętu medycznego na Szpitalny Oddział Ratunkowy.</t>
  </si>
  <si>
    <t xml:space="preserve">Projekt zakłada zakup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</si>
  <si>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</si>
  <si>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</si>
  <si>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t>
  </si>
  <si>
    <t>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</si>
  <si>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t>
  </si>
  <si>
    <t>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t>
  </si>
  <si>
    <t>Projekt przewiduje modernizację SOR obejmującą m.in. doposażenie w aparaturę medyczną roboty budowlane w obrębie oddziału oraz budowę lądowiska dla śmigłowców LPR.</t>
  </si>
  <si>
    <t>W ramach projektu realizowane będzie zadania związane z zakupem wyposażenia dla SOR.</t>
  </si>
  <si>
    <t xml:space="preserve">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t>
  </si>
  <si>
    <t>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t>
  </si>
  <si>
    <t xml:space="preserve">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na nowy dźwig szpitalny dostosowany do aktualnych wymogów technicznych. W ramach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</si>
  <si>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t>
  </si>
  <si>
    <t xml:space="preserve">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</si>
  <si>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t>
  </si>
  <si>
    <t xml:space="preserve">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</si>
  <si>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</si>
  <si>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t>
  </si>
  <si>
    <t xml:space="preserve">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t>
  </si>
  <si>
    <t>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t>
  </si>
  <si>
    <t xml:space="preserve">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</si>
  <si>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t>
  </si>
  <si>
    <t>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t>
  </si>
  <si>
    <t>Utworzenie Śląskiego Centrum Chorób Zakaźnych w Górnośląskim Centrum Medycznym im. prof. Leszka Gieca Śląskiego Uniwersytetu Medycznego w Katowicach</t>
  </si>
  <si>
    <t>POIS.09.01.00-00-0374/20-00</t>
  </si>
  <si>
    <t>Zakup ambulansów dla Stacji Pogotowia Ratunkowego w Słupsku</t>
  </si>
  <si>
    <t>Działania związane z zapobieganiem, przeciwdziałaniem i zwalczaniem „COVID-19” oraz innych chorób zakaźnych. Zakres rzeczowy obejmuje zakup 3 ambulansów z wyposażeniem oraz zakup środków ochrony indywidualnej i środków do dezynfekcji.</t>
  </si>
  <si>
    <t>POIS.09.01.00-00-0375/20-00</t>
  </si>
  <si>
    <t>Zapewnienie bezpieczeństwa mieszkańcom powiatu i miasta Bielsko-Biała poprzez zakup ambulansów sanitarnych z wyposażeniem, a także zapewnienie bezpieczeństwa pracownikom pracującym w Zespołach Ratownictwa Medycznego</t>
  </si>
  <si>
    <t>Działania związane z zapobieganiem, przeciwdziałaniem i zwalczaniem „COVID-19” oraz innych chorób zakaźnych.</t>
  </si>
  <si>
    <t>POIS.09.01.00-00-0376/20-00</t>
  </si>
  <si>
    <t>Doposażenie WSPR w Szczecinie w związku z pandemią wirusa SARS-CoV-2</t>
  </si>
  <si>
    <t>POIS.09.01.00-00-0377/20-00</t>
  </si>
  <si>
    <t>Działania związane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</si>
  <si>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 środków do dezynfekcji.</t>
  </si>
  <si>
    <t>POIS.09.01.00-00-0379/20-00</t>
  </si>
  <si>
    <t>Wsparcie Zespołów Ratownictwa Medycznego na realizację działań związanych z zapobieganiem, przeciwdziałaniem i zwalczaniem COVID-19 oraz innych chorób zakaźnych</t>
  </si>
  <si>
    <t>POIS.09.01.00-00-0389/20-00</t>
  </si>
  <si>
    <t>Zakup ambulansów wraz z wyposażeniem oraz zakup środków ochrony indywidualnej i środków do dezynfekcji dla Zespołów Ratownictwa Medycznego</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</si>
  <si>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6 sztuk ambulansów wraz z wyposażeniem oraz zakup środków.</t>
  </si>
  <si>
    <t>POIS.09.01.00-00-0390/20-00</t>
  </si>
  <si>
    <t>Wzmocnienie infrastruktury technicznej do działań związanych z zapobieganiem, przeciwdziałaniem i zwalczaniem "COVID-19" poprzez wymianę 5 ambulansów sanitarnych typu C z wyposażeniem oraz zakup środków ochrony indywidualnej i środków dezynfekcyjnych</t>
  </si>
  <si>
    <t>Działania związane z zapobieganiem, przeciwdziałaniem i zwalczaniem "COVID-19" oraz innych chorób zakaźnych.</t>
  </si>
  <si>
    <t>POIS.09.01.00-00-0391/20-00</t>
  </si>
  <si>
    <t>Zapobieganie, przeciwdziałanie i zwalczanie COVID-19 oraz innych chorób zakaźnych przez Wojewódzką Stację Pogotowia Ratunkowego Samodzielny Publiczny Zakład Opieki Zdrowotnej w Suwałkach</t>
  </si>
  <si>
    <t>Działania związane z zapobieganiem, przeciwdziałaniem i zwalczaniem „COVID-19” oraz innych chorób zakaźnych</t>
  </si>
  <si>
    <t>POIS.09.01.00-00-0395/20-00</t>
  </si>
  <si>
    <t>Zakup ambulansów wraz z wyposażeniem, środków ochrony indywidualnej na potrzeby zespołów ratownictwa medycznego oraz środków do dezynfekcji dla Wojewódzkiego Pogotowia Ratunkowego SP ZOZ w Lublinie na realizację działań związanych z zapobieganiem, przeciwdziałaniem i zwalczaniem COVID-19 oraz innych chorób zakaźnych</t>
  </si>
  <si>
    <t xml:space="preserve">Działania związane z z zapobieganiem, przeciwdziałaniem i zwalczaniem COVID-19 oraz innych chorób zakaźnych </t>
  </si>
  <si>
    <t>POIS.09.01.00-00-0398/20-00</t>
  </si>
  <si>
    <t>Wsparcie zespołów ratownictwa medycznego Wojewódzkiej Stacji Pogotowia Ratunkowego w Olsztynie w walce z COVID-19</t>
  </si>
  <si>
    <t>Działania związane z zapobieganiem, przeciwdziałaniem i zwalczaniem COVID-19 i innych chorób zakaźnych.</t>
  </si>
  <si>
    <t>POIS.09.01.00-00-0400/20-00</t>
  </si>
  <si>
    <t>Zakup 3 ambulansów oraz środków ochrony indywidualnej i środków do dezynfekcji dla Stacji Pogotowia Ratunkowego w Gdańsku w związku z realizacją działań związanych z zapobieganiem, przeciwdziałaniem i zwalczaniem „COVID-19” oraz innych chorób zakaźnych</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</si>
  <si>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osobistej i środków do dezynfekcji.</t>
  </si>
  <si>
    <t>STACJA POGOTOWIA RATUNKOWEGO</t>
  </si>
  <si>
    <t>BIELSKIE POGOTOWIE RATUNKOWE</t>
  </si>
  <si>
    <t>WOJEWÓDZKA STACJA POGOTOWIA RATUNKOWEGO</t>
  </si>
  <si>
    <t>POWIATOWA STACJA POGOTOWIA RATUNKOWEGO W TARNOWIE</t>
  </si>
  <si>
    <t>POGOTOWIE RATUNKOWE WE WROCŁAWIU</t>
  </si>
  <si>
    <t>WOJEWÓDZKA STACJA RATOWNICTWA MEDYCZNEGO W ŁODZI</t>
  </si>
  <si>
    <t>ŚWIĘTOKRZYSKIE CENTRUM RATOWNICTWA MEDYCZNEGO I TRANSPORTU SANITARNEGO W KIELCACH</t>
  </si>
  <si>
    <t>WOJEWÓDZKA STACJA POGOTOWIA RATUNKOWEGO SAMODZIELNY PUBLICZNY ZAKŁAD OPIEKI ZDROWOTNEJ W SUWAŁKACH</t>
  </si>
  <si>
    <t>WOJEWÓDZKIE POGOTOWIE RATUNKOWE SP ZOZ W LUBLINIE</t>
  </si>
  <si>
    <t>WOJEWÓDZKA STACJA POGOTOWIA RATUNKOWEGO W OLSZTYNIE</t>
  </si>
  <si>
    <t>SAMODZIELNY PUBLICZNY ZAKŁAD OPIEKI ZDROWOTNEJ STACJA POGOTOWIA RATUNKOWEGO W GDAŃSKU</t>
  </si>
  <si>
    <t>43-300</t>
  </si>
  <si>
    <t>71-118</t>
  </si>
  <si>
    <t>50-507</t>
  </si>
  <si>
    <t>90-001</t>
  </si>
  <si>
    <t>25-311</t>
  </si>
  <si>
    <t>20-043</t>
  </si>
  <si>
    <t>10-602</t>
  </si>
  <si>
    <t>80-208</t>
  </si>
  <si>
    <t>POIS.09.01.00-00-0378/20-00</t>
  </si>
  <si>
    <t>Wojewódzka Stacja Pogotowia Ratunkowego w Przemyślu Samodzielny Publiczny Zakład Opieki Zdrowotnej</t>
  </si>
  <si>
    <t>Juliusza Słowackiego 85</t>
  </si>
  <si>
    <t>Działania związane z zapobieganiem, przeciwdziałaniem i zwalczaniem COVID-19 i innych chorób zakaźnych. Zakres rzeczowy obejmuje zakup 3 ambulansów wraz z wyposażeniem spełniających wymagania techniczne i jakościowe określone w normie PN:EN 1789 oraz zakup środków ochrony indywidualnej  i środków do dezynfekcji.</t>
  </si>
  <si>
    <t>Ziębicka 34-38</t>
  </si>
  <si>
    <t>al. Matki Bożej Fatimskiej 2</t>
  </si>
  <si>
    <t>Mieszka I 33</t>
  </si>
  <si>
    <t>Emilii Plater 14</t>
  </si>
  <si>
    <t>Ignacego Jana Paderewskiego 5</t>
  </si>
  <si>
    <t>Henryka Sienkiewicza 137</t>
  </si>
  <si>
    <t>Świętego Leonarda 10</t>
  </si>
  <si>
    <t>Adama Mickiewicza 11</t>
  </si>
  <si>
    <t>Spadochroniarzy 8</t>
  </si>
  <si>
    <t>Wincentego Pstrowskiego 288</t>
  </si>
  <si>
    <t>Elizy Orzeszkowej 1</t>
  </si>
  <si>
    <t>POIS.09.01.00-00-0387/20-00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</si>
  <si>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W ramach projektu planuje się realizację następujących działań:
- zakup ambulansów wraz z wyposażeniem (5 szt.),
- zakup środków ochrony indywidualnej - rękawiczek jednorazowych, masek ochronnych,
- zakup środków do dezynfekcji - chusteczek, płynów do dezynfekcji, środków do dekontaminacji / zamgławiania / ozonowania,
- promocję projektu - zakup tablicy informacyjno-pamiątkowej oraz zakup naklejek na wyposażenie zakupione w ramach projektu.</t>
  </si>
  <si>
    <t>Projekt związany z zapobieganiem, przeciwdziałaniem i zwalczaniem "COVID-19" oraz innych chorób zakaźnych</t>
  </si>
  <si>
    <t>OPOLSKIE CENTRUM RATOWNICTWA MEDYCZNEGO</t>
  </si>
  <si>
    <t>Mickiewicza 2-4</t>
  </si>
  <si>
    <t>45-369</t>
  </si>
  <si>
    <t>POIS.09.01.00-00-0384/20-00</t>
  </si>
  <si>
    <t>POWIATOWA STACJA POGOTOWIA RATUNKOWEGO SAMODZIELNY PUBLICZNY ZAKŁAD W MIELCU</t>
  </si>
  <si>
    <t>POIS.09.02.00-00-0195/20-00</t>
  </si>
  <si>
    <t>Nowoczesne wyposażenie SPSK NR 1 im. Prof. S. Szyszko SUM szansą na skuteczną walkę z COVID-19 oraz innymi chorobami</t>
  </si>
  <si>
    <t>POIS.09.02.00-00-0189/20-00</t>
  </si>
  <si>
    <t>POIS.09.02.00-00-0190/20-00</t>
  </si>
  <si>
    <t>POIS.09.02.00-00-0192/20-00</t>
  </si>
  <si>
    <t>POIS.09.02.00-00-0194/20-00</t>
  </si>
  <si>
    <t>W ramach projektu planuje się realizację działań związanych z zapobieganiem, przeciwdziałaniem i zwalczaniem COVID-19 oraz innych chorób zakaźnych: - zakup sprzętu i aparatury medycznej - zakup m.in. aparatów RTG przyłóżkowych, aparatu RTG stacjonarnego, aparatów USG, w tym USG wielofunkcyjnych z głowicą umożliwiającą diagnostykę klatki piersiowej płuc, kardiomonitorów, kolumny endoskopowej – toru wizyjnego, tomografu komputerowego, toru wizyjnego z wideobronchoskopami do diagnostyki endoskopowej płuc, - zakup wyposażenia laboratoryjnego - m.in. automatycznego systemu zamkniętego do real time PCR, automatycznej stacji pipetującej z wyposażeniem, komory laminarnej, zamrażarki laboratoryjnej, - promocję projektu.</t>
  </si>
  <si>
    <t>INFORMACJE O PROJEKCIE</t>
  </si>
  <si>
    <t>Cel zgodnie z Policy Paper</t>
  </si>
  <si>
    <t>A. Rozwój profilaktyki zdrowotnej, diagnostyki i medycyny naprawczej ukierunkowany na główne problemy epidemiologiczne w Polsce</t>
  </si>
  <si>
    <t xml:space="preserve">Narzędzie zgodnie z Policy Paper </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</si>
  <si>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</si>
  <si>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</si>
  <si>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</si>
  <si>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</si>
  <si>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</si>
  <si>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</si>
  <si>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</si>
  <si>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</si>
  <si>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</si>
  <si>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</si>
  <si>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</si>
  <si>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</si>
  <si>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</si>
  <si>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Planowany okres realizacji projektu [RRRR.KW]</t>
  </si>
  <si>
    <t>Planowana data rozpoczęcia  
[RRRR.KW]</t>
  </si>
  <si>
    <t>Planowana data zakończenia 
[RRRR.KW]</t>
  </si>
  <si>
    <t>Planowana data złożenia wniosku 
o dofinansowanie [RRRR.KW]</t>
  </si>
  <si>
    <t>Źródła finansowania</t>
  </si>
  <si>
    <t>2014-2016</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</si>
  <si>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</si>
  <si>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</si>
  <si>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</si>
  <si>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</si>
  <si>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</si>
  <si>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</si>
  <si>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</si>
  <si>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</si>
  <si>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</si>
  <si>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 xml:space="preserve">Wskaźniki
</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</si>
  <si>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</si>
  <si>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</si>
  <si>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</si>
  <si>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</si>
  <si>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</si>
  <si>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</si>
  <si>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</si>
  <si>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</si>
  <si>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Liczba wspartych podmiotów leczniczych</t>
  </si>
  <si>
    <t>produkt</t>
  </si>
  <si>
    <t>szt.</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</si>
  <si>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</si>
  <si>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</si>
  <si>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</si>
  <si>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</si>
  <si>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</si>
  <si>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</si>
  <si>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</si>
  <si>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</si>
  <si>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FISZKA PROJEKU POZAKONKURSOWEGO</t>
  </si>
  <si>
    <t>Nr projektu w Planie Działań</t>
  </si>
  <si>
    <t>Tytuł projektu</t>
  </si>
  <si>
    <t>Beneficjent</t>
  </si>
  <si>
    <t>Powiat:</t>
  </si>
  <si>
    <t>TERYT:</t>
  </si>
  <si>
    <t>Zakres terytorialny inwestycji</t>
  </si>
  <si>
    <t>ogólnopolski</t>
  </si>
  <si>
    <t>Oś priorytetowa</t>
  </si>
  <si>
    <t>Działanie</t>
  </si>
  <si>
    <t>Poddziałanie</t>
  </si>
  <si>
    <t>_______________________</t>
  </si>
  <si>
    <t>_____________________________</t>
  </si>
  <si>
    <t>9.1 Infrastruktura ratownictwa medycznego</t>
  </si>
  <si>
    <t>Wsparcie istniejących SOR, ze szczególnym uwzględnieniem stanowisk wstępnej intensywnej terapii (roboty budowlane, doposażenie)</t>
  </si>
  <si>
    <t>Nadzór inwestorski</t>
  </si>
  <si>
    <t>Promocja projektu</t>
  </si>
  <si>
    <t>brak danych</t>
  </si>
  <si>
    <t>Liczba wspartych podmiotów leczniczych udzielających świadczeń ratownictwa medycznego lub jednostek organizacyjnych szpitali wyspecjalizowanych w zakresie udzielania świadczeń niezbędnych dla ratownictwa medycznego</t>
  </si>
  <si>
    <t>Liczba wybudowanych lotnisk/lądowisk dla śmigłowców</t>
  </si>
  <si>
    <t>Liczba przebudowanych lotnisk/lądowisk dla śmigłowców</t>
  </si>
  <si>
    <t>Zakup niezbędnej aparatury medycznej w celu zapobiegania, przeciwdziałania i zwalczania  COVID-19 dla potrzeb Uniwersyteckiego Centrum Klinicznego im. prof. K. Gibińskiego Śląskiego Uniwersytetu Medycznego w Katowicach</t>
  </si>
  <si>
    <t>Wsparcie WSPR w Bydgoszczy w walce z COVID-19 poprzez zakup 6 ambulansów jak również środków do dezynfekcji oraz środków ochrony indywidualnej</t>
  </si>
  <si>
    <t>WOJEWÓDZKA STACJA POGOTOWIA RATUNKOWEGO W BYDGOSZCZY</t>
  </si>
  <si>
    <t>Ks. Ryszarda Markwarta 7</t>
  </si>
  <si>
    <t>Działania związane z zapobieganiem, przeciwdziałaniem i zwalczaniem COVID-19 i innych chorób zakaźnych</t>
  </si>
  <si>
    <t>POIS.09.01.00-00-0383/20-00</t>
  </si>
  <si>
    <t>Wsparcie WSPR w Łomży w walce z COVID-19 poprzez zakup ambulansu z wyposażeniem</t>
  </si>
  <si>
    <t>WOJEWÓDZKA STACJA POGOTOWIA RATUNKOWEGO SAMODZIELNY PUBLICZNY ZAKŁAD OPIEKI ZDROWOTNEJ W ŁOMŻY</t>
  </si>
  <si>
    <t xml:space="preserve">Łomża </t>
  </si>
  <si>
    <t>Szoza Zambrowska  1-19</t>
  </si>
  <si>
    <t>18-400</t>
  </si>
  <si>
    <t>Zapobieganie, przeciwdziałanie i zwalczanie COVID-19 oraz innych chorób zakaźnych w Górnośląskim Centrum Zdrowia Dziecka w Katowicach</t>
  </si>
  <si>
    <t>STACJA POGOTOWIA RATUNKOWEGO SAMODZIELNY PUBLICZNY ZAKŁAD OPIEKI ZDROWOTNEJ W BIAŁEJ PODLASKIEJ</t>
  </si>
  <si>
    <t>Warszawska 20</t>
  </si>
  <si>
    <t>POIS.09.01.00-00-0397/20-00</t>
  </si>
  <si>
    <t>Działania związane z zapobieganiem, przeciwdziałaniem i zwalczaniem COVID-19 i innych chorób zakaźnych. akres rzeczowy obejmuje zakup 3 ambulansów wraz z wyposażeniem spełniających wymagania techniczne i jakościowe określone w normie PN:EN 1789 oraz zakup środków ochrony indywidualnej  i środków do dezynfekcji.</t>
  </si>
  <si>
    <t>POIS.09.01.00-00-0396/20-00</t>
  </si>
  <si>
    <t>Zakup ambulansów medycznych z wyposażeniem oraz środków ochrony indywidualnej dla Wojewódzkiej Stacji Pogotowia Ratunkowego i Transportu Sanitarnego "Meditrans" Samodzielnego Publicznego Zakładu Opieki Zdrowotnej w Warszawie w związku z realizacją działań związanych z zapobieganiem, przeciwdziałaniem i zwalczaniem „COVID-19” oraz innych chorób zakaźnych</t>
  </si>
  <si>
    <t>POIS.09.01.00-00-0381/20-00</t>
  </si>
  <si>
    <t>WOJEWÓDZKA STACJA POGOTOWIA RATUNKOWEGO I TRANSPORTU SANITARNEGO "MEDITRANS" SP ZOZ W WARSZAWIE</t>
  </si>
  <si>
    <t>Poznańska 22</t>
  </si>
  <si>
    <t>00-685</t>
  </si>
  <si>
    <t>Działania związane z zapobieganiem, przeciwdziałaniem i zwalczaniem „COVID-19” oraz innych chorób zakaźnych.Zakres rzeczowy obejmuje zakup 3 ambulansów z wyposażeniem oraz zakup środków ochrony indywidualnej .</t>
  </si>
  <si>
    <t>Zakup ambulansów sanitarnych oraz środków ochronnych i dezynfekcyjnych</t>
  </si>
  <si>
    <t>POIS.09.01.00-00-0382/20-00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</si>
  <si>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 Podmiot planuje zakup 3 sztuk ambulansów wraz z wyposażeniem oraz zakup środków ochrony indywidualnej i środków do dezynfekcji.</t>
  </si>
  <si>
    <t>KRAKOWSKIE POGOTOWIE RATUNKOWE</t>
  </si>
  <si>
    <t>Św. Łazarza 14</t>
  </si>
  <si>
    <t>31-530</t>
  </si>
  <si>
    <t>POIS.09.01.00-00-0385/20-00</t>
  </si>
  <si>
    <t>Wspomaganie działań pogotowia ratunkowego Legnica w walce z epidemią COVID-19</t>
  </si>
  <si>
    <t>SAMODZIELNY PUBLICZNY ZAKŁAD OPIEKI ZDROWOTNEJ POGOTOWIE RATUNKOWE W LEGNICY</t>
  </si>
  <si>
    <t>Dworcowa 7</t>
  </si>
  <si>
    <t>Działania związane z zapobieganiem, przeciwdziałaniem i zwalczaniem „COVID-19” oraz innych chorób zakaźnych.Zakres rzeczowy obejmuje zakup 3 ambulansów z wyposażeniem oraz zakup środków ochrony indywidualnej i środków do dezynfekcji.</t>
  </si>
  <si>
    <t>Zakup ambulansów wraz ze specjalistycznym wyposażeniem medycznym oraz środków ochrony indywidualnej w związku z realizacją działań związanych z zapobieganiem, przeciwdziałaniem i zwalczaniem „COVID-19” oraz innych chorób zakaźnych</t>
  </si>
  <si>
    <t>POIS.09.01.00-00-0392/20-00</t>
  </si>
  <si>
    <t>WOJEWÓDZKA STACJA POGOTOWIA RATUNKOWEGO W POZNANIU</t>
  </si>
  <si>
    <t>60-346</t>
  </si>
  <si>
    <t>Rycerska 10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</si>
  <si>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W ramach projektu planuje się realizację następujących działań:
- zakup ambulansów wraz z wyposażeniem (3 szt.),
- zakup środków ochrony indywidualnej - rękawiczek jednorazowych oraz kombinezonów ochronnych.</t>
  </si>
  <si>
    <t>Zakup 3 ambulansów typu C oraz środków do dezynfekcji i środków do ochrony indywidulanej dla zespołów ratownictwa medycznego Radomskiej Stacji Pogotowia Ratunkowego w Radomiu</t>
  </si>
  <si>
    <t>POIS.09.01.00-00-0393/20-00</t>
  </si>
  <si>
    <t xml:space="preserve">Celem projektu jest wsparcie podmiotu w związku z realizacją działań związanych z zapobieganiem , przeciwdziałaniem i zwalczaniem "COVID-19" praz innych chorób zakaźnych
w tym poprawa infrastruktury sprzętowej podmiotu leczniczego udzielającego świadczeń zdrowotnych w zakresie ratownictwa medycznego lub transportu sanitarnego
posiadającego w swojej strukturze Zespoły Ratownictwa Medycznego, a także zakup środków ochrony indywidualnej dla Zespołów Ratownictwa Medycznego oraz środków do
dezynfekcji. </t>
  </si>
  <si>
    <t>RADOMSKA STACJA POGOTOWIA RATUNKOWEGO W RADOMIU</t>
  </si>
  <si>
    <t>26-600</t>
  </si>
  <si>
    <t>Adolfa Tochtermana 1-1</t>
  </si>
  <si>
    <t>Zakup ambulansów typu "C" z zabudową medyczną oraz wyposażeniem medycznym dla Samodzielnej Publicznej Wojewódzkiej Stacji Pogotowia Ratunkowego w Gorzowie Wlkp.</t>
  </si>
  <si>
    <t>POIS.09.01.00-00-0394/20-00</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</si>
  <si>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Beneficjent planuje zakup dodatkowych 2 sztuk ambulansów wraz z wyposażeniem.</t>
  </si>
  <si>
    <t>SAMODZIELNA PUBLICZNA WOJEWÓDZKA STACJA POGOTOWIA RATUNKOWEGO W GORZOWIE WLKP.</t>
  </si>
  <si>
    <t>Kazimierza Wielkiego 7</t>
  </si>
  <si>
    <t>Podniesienie jakości działań SP ZOZ WSPR w Białymstoku związanych z zapobieganiem, przeciwdziałaniem i zwalczaniem COVID-19 i innych chorób zakaźnych poprzez zakup 3 ambulansów medycznych z wyposażeniem</t>
  </si>
  <si>
    <t>POIS.09.01.00-00-0399/20-00</t>
  </si>
  <si>
    <t>SAMODZIELNY PUBLICZNY ZAKŁAD OPIEKI ZDROWOTNEJ WOJEWÓDZKA STACJA POGOTOWIA RATUNKOWEGO W BIAŁYMSTOKU</t>
  </si>
  <si>
    <t>15-369</t>
  </si>
  <si>
    <t>Poleska 89</t>
  </si>
  <si>
    <t>Doposażenie Narodowego Instytutu Onkologii im. Marii Skłodowskiej-Curie – Państwowego Instytutu Badawczego Oddział w Gliwicach w celu zapobiegania, przeciwdziałania i zwalczania COVID-19 oraz innych chorób zakaźnych.</t>
  </si>
  <si>
    <t>NARODOWY INSTYTUT ONKOLOGII IM. MARII SKŁODOWSKIEJ-CURIE - PAŃSTWOWY INSTYTUT BADAWCZY ODDZIAŁ W GLIWICACH</t>
  </si>
  <si>
    <t>Działania związane z zapobieganiem, przeciwdziałaniem i zwalczaniem „COVID-19” oraz innych chorób zakaźnych - zakup sprzętu medycznego oraz wyposażenia laboratoriów.</t>
  </si>
  <si>
    <t xml:space="preserve">Wzmocnienie infrastruktury ochrony zdrowia poprzez  zakup aparatury i sprzętu medycznego doraźnie ratującego zdrowie i życie wszystkich chorych w tym osób zagrożonych epidemią „COVID-19” </t>
  </si>
  <si>
    <t>SAMODZIELNY PUBLICZNY SZPITAL KLINICZNY IM. ANDRZEJA MIELĘCKIEGO ŚLĄSKIEGO UNIWERSYTETU MEDYCZNEGO W KATOWICACH</t>
  </si>
  <si>
    <t>Francuska 20-24</t>
  </si>
  <si>
    <t>40-027</t>
  </si>
  <si>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</si>
  <si>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</si>
  <si>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</si>
  <si>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</si>
  <si>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regiony słabiej rozwinięte 10</t>
  </si>
  <si>
    <t xml:space="preserve">WYKAZ DZIAŁAŃ, KTÓRE BĘDĄ UZGODNIONE W KOLEJNYCH PLANACH DZIAŁAŃ </t>
  </si>
  <si>
    <t xml:space="preserve">Aktualnie nie planuje się żadnych działań </t>
  </si>
  <si>
    <t xml:space="preserve">Jarosław Izdebski,  Departament Oceny Inwestycji, Naczelnik Wydziału OIOM I 
tel. 880 340 053, e-mail: j.izdebski@mz.gov.pl                                                                                                                                                       Edyta Gałązka, Departament Oceny Inwestycji, Wydział OIOM I, Główny specjalista, 
tel. 882 359 361, e-mail: e.galazka@mz.gov.pl
</t>
  </si>
  <si>
    <t>W ramach kryterium badaniu będzie podlegał wskaźnik płynności.
Istnieje możliwość poprawy/uzupełnienia projektu w zakresie niniejszego kryterium na etapie oceny spełnienia kryteriów wyboru (zgodnie z art. 45 ust. 3 ustawy wdrożeniowej).</t>
  </si>
  <si>
    <t xml:space="preserve">SOR udzielają pomocy ww. pacjentom niezależnie od realizacji działań konsolidacyjnych lub podjęcia inych form współpracy z podmiotami udzielającymi świadczeń opieki zdrowotnej.                                                                             </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</si>
  <si>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
Istnieje możliwość poprawy/uzupełnienia projektu w zakresie niniejszego kryterium na etapie oceny spełnienia kryteriów wyboru (zgodnie z art. 45 ust. 3 ustawy wdrożeniowej).</t>
  </si>
  <si>
    <t xml:space="preserve">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 
</t>
  </si>
  <si>
    <t xml:space="preserve">Kryteria premiują projekty, których realizatorzy uczestniczą w kształceniu przeddyplomowym lub podyplomowym kadr medycznych. 
</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</si>
  <si>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infrastruktury.Wnioskodawca wykazał że projekt będzie miał pozytywny wpływ na zasadę niedyskryminacji, w tym dostępności dla osób z niepełnoprawnościami. Przez pozytywny wpływ należy rozumieć zapewnienie dostępności infrastruktury, transportu, towarów, usług, technologii i systemów informacyjno-komunikacyjnych oraz wszelkich innych produktów projektów (które nie zostały uznane za neutralne) dla wszystkich ich użytkowników, zgodnie ze standardami dostępności, stanowiącymi załącznik do Wytycznych w zakresie realizacji zasady równości szans i niedyskryminacji, w tym dostępności dla osób z niepełnosprawnościami oraz zasady równości szans kobiet i mężczyzn w ramach funduszy unijnych na lata 2014-2020.
Istnieje możliwość poprawy/uzupełnienia projektu w zakresie niniejszego kryterium na etapie oceny spełnienia kryteriów wyboru (zgodnie z art. 45 ust. 3 ustawy wdrożeniowej).</t>
  </si>
  <si>
    <t xml:space="preserve">Sprawdzane jest, w jakim stopniu projekt jest zgodny lub komplementarny z celami Strategii Unii Europejskiej dla regionu Morza Bałtyckiego.
Istnieje możliwość poprawy /uzupełnienia projektu w zakresie niniejszego kryterium na etapie oceny spełnienia kryteriów wyboru (zgodnie z art. 45 ust. 3 ustawy wdrożeniowej).
</t>
  </si>
  <si>
    <t xml:space="preserve">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
</t>
  </si>
  <si>
    <t>Średnia liczba pacjentów szpitalnego oddziału ratunkowego</t>
  </si>
  <si>
    <t>merytoryczne I stopnia  - istniejące SOR
(kryterium nr 9) - kryterium premiujące</t>
  </si>
  <si>
    <t>Odległość od najbliższego szpitalnego oddziału ratunkowego</t>
  </si>
  <si>
    <t>merytoryczne I stopnia  - istniejące SOR
(kryterium nr 11) - kryterium premiujące</t>
  </si>
  <si>
    <t>Lokalizacja szpitalnego oddziału ratunkowego</t>
  </si>
  <si>
    <t>merytoryczne I stopnia  - istniejące SOR
(kryterium nr 10) - kryterium premiujące</t>
  </si>
  <si>
    <t>merytoryczne I stopnia  - istniejące SOR
(kryterium nr 8.1, 8.2, 8.3) - kryterium premiujące</t>
  </si>
  <si>
    <t xml:space="preserve">Kryteria premiują projekty zakładające zwiększenie liczby stanowisk intensywnej terapii – dotyczy szpitali 
</t>
  </si>
  <si>
    <t>merytoryczne I stopnia  - istniejące SOR
(kryterium nr 15) - kryterium premiujące</t>
  </si>
  <si>
    <t>Rozwiązania wpływające na szybkość udzielania pomocy medycznej poszkodowanym</t>
  </si>
  <si>
    <t>merytoryczne I stopnia  - istniejące SOR
(kryterium nr 12.1, 12.2) - kryterium premiujące</t>
  </si>
  <si>
    <t>12.1 Podmiot leczniczy posiada lub będzie posiadał w wyniku realizacji projektu w strukturach podmiotu leczniczego poza szpitalnym oddziałem ratunkowym izbę przyjęć dla pacjentów zgłaszających się ze skierowaniem na planową hospitalizację.
12.2 Podmiot leczniczy udziela świadczeń w zakresie nocnej i świątecznej  opieki zdrowotnej w lokalizacji poza szpitalnym oddziałem ratunkowym.  
Istnieje możliwość poprawy/uzupełnienia projektu w zakresie niniejszego kryterium na etapie oceny spełnienia kryteriów wyboru (zgodnie z art. 45 ust. 3 ustawy wdrożeniowej).</t>
  </si>
  <si>
    <t>Docelowa liczba stanowisk intensywnej terapii w obszarze wstępnej intensywnej terapii w SOR.                                                                                                                 Istnieje możliwość poprawy/uzupełnienia projektu w zakresie niniejszego kryterium na etapie oceny spełnienia kryteriów wyboru (zgodnie z art. 45 ust. 3 ustawy wdrożeniowej).</t>
  </si>
  <si>
    <t>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</si>
  <si>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istniejące SOR
(kryterium nr 14) - kryterium premiujące</t>
  </si>
  <si>
    <t>Posiadanie przez podmiot leczniczy informatycznych systemów szpitalnych.                                                                                                                                                                           Istnieje możliwość poprawy/uzupełnienia projektu w zakresie niniejszego kryterium na etapie oceny spełnienia kryteriów wyboru (zgodnie z art. 45 ust. 3 ustawy wdrożeniowej).</t>
  </si>
  <si>
    <t>merytoryczne I stopnia  - istniejące SOR
(kryterium nr 13.1, 13.2) - kryterium premiujące</t>
  </si>
  <si>
    <t>Lokalizacja lądowiska/lotniska</t>
  </si>
  <si>
    <t>merytoryczne I stopnia  - istniejące SOR
(kryterium nr 16) - kryterium premiujące</t>
  </si>
  <si>
    <t>Odległość lądowiska/lotniska od szpitalnego oddziału ratunkowego.                                                                                                                                                                                              Istnieje możliwość poprawy/uzupełnienia projektu w zakresie niniejszego kryterium na etapie oceny spełnienia kryteriów wyboru (zgodnie z art. 45 ust. 3 ustawy wdrożeniowej).</t>
  </si>
  <si>
    <t>Gotowość organizacyjno-instytucjonalna projektu w obszarze zawierania umów</t>
  </si>
  <si>
    <t>Stanowiska intensywnej terapii w SOR</t>
  </si>
  <si>
    <t>13.1 Średnia roczna liczba lekarzy systemu stale przebywających w szpitalnym oddziale ratunkowym  na każdej zmianie wg danych za rok poprzedzający rok złożenia wniosku o dofinansowanie.
13.2 Średnia roczna liczba ratowników medycznych oraz pielęgniarek systemu stale przebywających w szpitalnym oddziale ratunkowym na każdej zmianie wg danych za rok poprzedzający rok złożenia wniosku o dofinansowanie.                                                                                                                                                                                                    Istnieje możliwość poprawy/uzupełnienia projektu w zakresie niniejszego kryterium na etapie oceny spełnienia kryteriów wyboru (zgodnie z art. 45 ust. 3 ustawy wdrożeniowej).</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</si>
  <si>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Istnieje możliwość poprawy/uzupełnienia projektu w zakresie niniejszego kryterium na etapie oceny spełnienia kryteriów wyboru (zgodnie z art. 45 ust. 3 ustawy wdrożeniowej).</t>
  </si>
  <si>
    <t>Wsparcie Samodzielnego Publicznego Zakładu Opieki Zdrowotnej "RMMEDITRANS" Stacji Pogotowia Ratunkowego i Transportu Sanitarnego w Siedlcach w walce z COVID-19 ze środków finansowych POIiŚ 2014-2020</t>
  </si>
  <si>
    <t>POIS.09.01.00-00-0388/20-00</t>
  </si>
  <si>
    <t>SAMODZIELNY PUBLICZNY ZAKŁAD OPIEKI ZDROWOTNEJ "RM-MEDITRANS" STACJA POGOTOWIA RATUNKOWEGO I TRANSPORTU SANITARNEGO W SIEDLCACH</t>
  </si>
  <si>
    <t>Biskupa Ignacego Świrskiego 34-38</t>
  </si>
  <si>
    <t xml:space="preserve">Działania związane z zapobieganiem, przeciwdziałaniem i zwalczaniem COVID-19 oraz innych chorób zakaźnych </t>
  </si>
  <si>
    <t>POIS.09.01.00-00-0380/20-00</t>
  </si>
  <si>
    <t>Zakup ambulansów, środków ochrony indywidualnej oraz środków do dezynfekcji dla Wojewódzkiego Pogotowia Ratunkowego w Katowicach</t>
  </si>
  <si>
    <t>WOJEWÓDZKIE POGOTOWIE RATUNKOWE W KATOWICACH</t>
  </si>
  <si>
    <t>Powstańców 52</t>
  </si>
  <si>
    <t>40-024</t>
  </si>
  <si>
    <t>POIS.09.01.00-00-0386/20-00</t>
  </si>
  <si>
    <t>Zakup ambulansów medycznych z wyposażeniem, środków ochrony indywidualnej dla Zespołów Ratownictwa Medycznego oraz środków do dezynfekcji w związku z realizacją działań związanych z zapobieganiem, przeciwdziałaniem i zwalczaniem „COVID-19” oraz innych chorób zakaźnych</t>
  </si>
  <si>
    <t>WIELKOPOLSKIE CENTRUM RATOWNICTWA MEDYCZNEGO SPÓŁKA Z OGRANICZONĄ ODPOWIEDZIALNOŚCIĄ</t>
  </si>
  <si>
    <t>62-510</t>
  </si>
  <si>
    <t>Kardynała Stefana Wyszyńskiego 1</t>
  </si>
  <si>
    <t>Doposażenie Śląskiego Centrum Chorób Serca w Zabrzu w sprzęt medyczny i środki do dezynfekcji jako wsparcie leczenia chorób serca, płuc i naczyń w warunkach pandemii „Covid-19”</t>
  </si>
  <si>
    <t>POIS.09.02.00-00-0191/20-00</t>
  </si>
  <si>
    <t>Doposażenie SP ZOZ MSWiA w Katowicach im. Sierżanta Grzegorza Załogi celem diagnostyki, leczenia chorych z COVID 19 oraz innymi chorobami zakaźnymi</t>
  </si>
  <si>
    <t>POIS.09.02.00-00-0193/20-00</t>
  </si>
  <si>
    <t>SAMODZIELNY PUBLICZNY ZAKŁAD OPIEKI ZDROWOTNEJ MINISTERSTWA SPRAW WEWNĘTRZNYCH I ADMINISTRACJI W KATOWICACH IM.SIERŻANTA GRZEGORZA ZAŁOGI</t>
  </si>
  <si>
    <t>Bartosza Głowackiego 10</t>
  </si>
  <si>
    <t>Poprawa skuteczności działań ratownictwa medycznego poprzez modernizację i doposażenie SOR oraz budowę lądowiska w WSzS w Białej Podlaskiej</t>
  </si>
  <si>
    <t>Poprawa efektywności działania systemu PRM na Mazowszu dzięki wzmocnieniu infrastruktury SOR w Szpitalu Bielańskim w Warszawie</t>
  </si>
  <si>
    <t>Doposażenie w sprzęt medyczny oraz infrastrukturę informatyczną ze szczególnym uwzględnieniem obszaru intensywnego nadzoru Szpitalnego Oddziału Ratunkowego Szpitala Specjalistycznego im. S. Żeromskiego w Krakowie</t>
  </si>
  <si>
    <t>Adaptacja pomieszczeń - wydzielenie strefy "zielonej" oraz zakup wyposażenia w Szpitalnym Oddziale Ratunkowym w Centralnym Szpitalu Klinicznym MSW w Warszawie w celu poprawy bezpieczeństwa zdrowotnego pacjentów</t>
  </si>
  <si>
    <t>Modernizacja SOR SP ZOZ w Parczewie w celu zagwarantowania bezpieczeństwa mieszkańców powiatu parczewskiego</t>
  </si>
  <si>
    <t>Poprawa bezpieczeństwa zdrowotnego poprzez budowę lądowiska szpitalnego oddziału ratunkowego szpitala powiatowego w Wołominie</t>
  </si>
  <si>
    <t>Modernizacja i doposażenie Szpitalnego Oddziału Ratunkowego w Szpitalu Powiatowym im. E. Biernackiego w Mielcu</t>
  </si>
  <si>
    <t>Wsparcie Szpitalnego Oddziału Ratunkowego SP ZOZ w Garwolinie poprzez doposażenie w sprzęt medyczny w celu zwiększenia bezpieczeństwa zdrowotnego</t>
  </si>
  <si>
    <t>Podniesienie skuteczności działania SOR-u w Piszu poprzez budowę całodobowego lądowiska dla śmigłowców ratunkowych oraz zakupu sprzętu diagnostycznego</t>
  </si>
  <si>
    <t>Modernizacja i doposażenie Centrum Urazowego funkcjonującego w strukturach SPSK NR 4 w Lublinie w celu zwiększenia dostępności i skuteczności udzielania świadczeń ratowniczych</t>
  </si>
  <si>
    <t>Rozbudowa, przebudowa i doposażenie USK im. WAM - CSW w Łodzi celem utworzenia Szpitalnego Oddziału Ratunkowego z lądowiskiem dla helikopterów</t>
  </si>
  <si>
    <t>Doposażenie Centrum Urazowego w WSS im. M. Kopernika w Łodzi w specjalistyczny sprzęt medyczny</t>
  </si>
  <si>
    <t>Inwestycja w infrastrukturę Copernicus Podmiot Leczniczy Sp. z o.o. w celu osiągnięcia pełnej funkcjonalności Centrum Urazowego dla dzieci na bazie Szpitala im. Mikołaja Kopernika w Gdańsku</t>
  </si>
  <si>
    <t>Doposażenie Działu Diagnostyki Obrazowej w sprzęt specjalistyczny w ramach funkcjonującego Centrum Urazowego w Wojewódzkim Szpitalu Specjalistycznym w Olsztynie</t>
  </si>
  <si>
    <t>Doposażenie w aparaturę i sprzęt medyczny Uniwersyteckiego Szpitala Dziecięcego w Lublinie, celem utworzenia w jednostce Centrum Urazowego dla dzieci</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</si>
  <si>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</si>
  <si>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Budowa lądowiska sanitarnego dla śmigłowców ratunkowych i modernizacja pomieszczeń SOR wraz z zakupem sprzętu medycznego w celu zapewnienia pełnej funkcjonalności Szpitalnego Oddziału Ratunkowego w Nowym Szpitalu w Świebodzinie Sp. z o.o.</t>
  </si>
  <si>
    <t>Zakup sprzętu medycznego z uwzględnieniem stanowisk wstępnej intensywnej terapii na potrzeby Szpitalnego Oddziału Ratunkowego w Złotowie</t>
  </si>
  <si>
    <t>Przebudowa i doposażenie SOR w SPZOZ w Hajnówce celem zapewnienia najwyższej jakości opieki medycznej</t>
  </si>
  <si>
    <t>Budowa całodobowego lądowiska dla śmigłowców ratunkowych LPR wraz z infrastrukturą oraz doposażeniem SOR-u dla SP ZOZ Szpitala Powiatowego im. E. Biernackiego w Opocznie</t>
  </si>
  <si>
    <t>Wsparcie SOR w Zespole Opieki Zdrowotnej w Oświęcimiu przez doposażenie w sprzęt i aparaturę medyczną oraz wymianę oświetlenia na energooszczędne</t>
  </si>
  <si>
    <t>Podniesienie jakości i dostępności do usług zdrowotnych z zakresu ratownictwa medycznego – modernizacja Szpitalnego Oddziału Ratunkowego Szpitala Wojewódzkiego im. Jana Pawła II w Bełchatowie</t>
  </si>
  <si>
    <t>Doposażenie SOR w celu poprawy oferowanych usług medycznych na rzecz mieszkańców powiatu brzezińskiego i łódzkiego wschodniego w Powiatowym Centrum Zdrowia w Brzezinach Sp. z o.o.</t>
  </si>
  <si>
    <t>Poprawa funkcjonowania Szpitalnego Oddziału Ratunkowego WS - SP ZOZ w Zgorzelcu poprzez jego rozbudowę</t>
  </si>
  <si>
    <t>Budowa lądowiska dla śmigłowców ratunkowych na terenie Samodzielnego Publicznego Zespołu Opieki Zdrowotnej w Leżajsku wraz z dostosowaniem i doposażeniem Szpitalnego Oddziału Ratunkowego</t>
  </si>
  <si>
    <t>Zakup sprzętu dla Szpitalnego Oddziału Ratunkowego Regionalnego Szpitala Specjalistycznego im. dr. Wł. Biegańskiego w Grudziądzu</t>
  </si>
  <si>
    <t>Doposażenie Szpitalnego Oddziału Ratunkowego SPZOZ w Świdnicy, ze szczególnym uwzględnieniem stanowisk wstępnej intensywnej terapii</t>
  </si>
  <si>
    <t>Rozbudowa Szpitalnego Oddziału Ratunkowego Specjalistycznego Szpitala im. dra A. Sokołowskiego w Wałbrzychu</t>
  </si>
  <si>
    <t>Doposażenie Szpitalnego Oddziału Ratunkowego Szpitala Wojewódzkiego w Bielsku– Białej w celu poprawy warunków udzielania świadczeń medycznych w stanach zagrożenia zdrowia i życia</t>
  </si>
  <si>
    <t>Poprawa jakości świadczonych usług i bezpieczeństwa pacjentów poprzez zakup wyrobów medycznych oraz wyposażenia do Szpitalnego Oddziału Ratunkowego w Szpitalu Wojewódzkim w Koszalinie im. Mikołaja Kopernika</t>
  </si>
  <si>
    <t>Wzrost bezpieczeństwa pacjentów przebywających w Szpitalnym Oddziale Ratunkowym Szpitala w Szczecinku poprzez modernizację sprzętu</t>
  </si>
  <si>
    <t>Modernizacja i rozbudowa SOR wraz z zakupem wyposażenia i budową lądowiska</t>
  </si>
  <si>
    <t>Doposażenie Szpitalnego Oddziału Ratunkowego Głogowskiego Szpitala Powiatowego Sp. z o.o. w sprzęt medyczny</t>
  </si>
  <si>
    <t>Budowa lądowiska dla śmigłowców ratunkowych.</t>
  </si>
  <si>
    <t>Przebudowa i doposażenie w aparaturę medyczną Centrum Urazowego w Uniwersyteckim Szpitalu Klinicznym w Opolu w celu zwiększenia dostępności i skuteczności udzielania świadczeń medycznych w ramach Programu Operacyjnego Infrastruktura i Środowisko 2014-2020</t>
  </si>
  <si>
    <t>Wsparcie baz Lotniczego Pogotowia Ratunkowego - etap 1</t>
  </si>
  <si>
    <t>Budowa i wyposażenie Szpitalnego Oddziału Ratunkowego w SPZOZ w Wolsztynie</t>
  </si>
  <si>
    <t>Budowa i wyposażenie SOR oraz lądowiska dla śmigłowców LPR w Samodzielnym Publicznym Zakładzie Opieki Zdrowotnej w Łapach</t>
  </si>
  <si>
    <t>Poprawa warunków i skuteczności działań ratowniczych SOR w Staszowie celem ponadregionalnego zabezpieczenia ludności w stanach zagrożenia życia</t>
  </si>
  <si>
    <t>Dofinansowanie zakupu sprzętu medycznego dla Szpitalnego Oddziału Ratunkowego w Szpitalu w Nysie</t>
  </si>
  <si>
    <t>Dofinansowanie zakupu sprzętu medycznego dla Szpitalnego Oddziału Ratunkowego w Wojskowym Instytucie Medycznym</t>
  </si>
  <si>
    <t>Dofinansowanie zakupu sprzętu medycznego dla Szpitalnego Oddziału Ratunkowego w Centralnym Szpitalu Klinicznym Uniwersytetu Medycznego w Łodzi</t>
  </si>
  <si>
    <t>Dofinansowanie zakupu sprzętu medycznego dla Szpitalnego Oddziału Ratunkowego w Wielospecjalistycznym Szpitalu Wojewódzkim w Gorzowie Wlkp. Sp. z o. o.</t>
  </si>
  <si>
    <t>Dofinansowanie zakupu sprzętu medycznego dla Szpitalnego Oddziału Ratunkowego w ZOZ Oława</t>
  </si>
  <si>
    <t>Dofinansowanie zakupu sprzętu medycznego dla Szpitalnego Oddziału Ratunkowego w Nowym Szpitalu Sp. z o.o. - lokalizacja Nowy Szpital w Świeciu</t>
  </si>
  <si>
    <t>Dofinansowanie zakupu sprzętu medycznego dla Szpitalnego Oddziału Ratunkowego w Wojewódzkim Szpitalu Specjalistycznym w Legnicy</t>
  </si>
  <si>
    <t>Dofinansowanie zakupu sprzętu medycznego dla Szpitalnego Oddziału Ratunkowego w Zespole Opieki Zdrowotnej „Szpitala Powiatowego” w Sochaczewie</t>
  </si>
  <si>
    <t>Dofinansowanie zakupu sprzętu medycznego dla Szpitalnego Oddziału Ratunkowego w Pałuckim Centrum Zdrowia Sp. z o.o. w Żninie</t>
  </si>
  <si>
    <t>Dofinansowanie zakupu sprzętu medycznego dla Szpitalnego Oddziału Ratunkowego w Samodzielnym Publicznym Zakładzie Opieki Zdrowotnej w Radzyniu Podlaskim</t>
  </si>
  <si>
    <t>Wsparcie baz Lotniczego Pogotowia Ratunkowego – etap 3</t>
  </si>
  <si>
    <t>Wsparcie Wojewódzkiej Stacji Pogotowia Ratunkowego w Przemyślu SP ZOZ w walce z COVID-19</t>
  </si>
  <si>
    <t>Wsparcie głównych dysponentów Zespołów Ratownictwa Medycznego na realizację działań związanych z zapobieganiem, przeciwdziałaniem i zwalczaniem COVID-19 oraz innych chorób zakaźnych ze środków finansowych w ramach Programu Operacyjnego Infrastruktura i Środowisko na lata 2014-2020 dla Powiatowej Stacji Pogotowia Ratunkowego Samodzielnego Publicznego Zakładu w Mielcu</t>
  </si>
  <si>
    <t>Zakup ambulansów, środków ochrony indywidualnej oraz środków do dezynfekcji na potrzeby walki z Covid - 19</t>
  </si>
  <si>
    <t>POIS.09.01.00-00-0401/21-00</t>
  </si>
  <si>
    <t>Zakup ambulansu z wyposażeniem medycznym oraz środków ochrony indywidualnej dla Wojewódzkiej Stacji Pogotowia Ratunkowego i Transportu Sanitarnego "Meditrans" SPZOZ w Warszawie w związku z realizacją działań związanych z zapobieganiem, przeciwdziałaniem i zwalczaniem „COVID-19” oraz innych chorób zakaźnych</t>
  </si>
  <si>
    <t>Realizacja działań związanych z zapobieganiem, przeciwdziałaniem i zwalczaniem „COVID-19” oraz innych chorób zakaźnych.</t>
  </si>
  <si>
    <t>POIS.09.01.00-00-0402/21-00</t>
  </si>
  <si>
    <t>Zakup ambulansu oraz środków ochrony indywidualnej dla Powiatowej Stacji Pogotowia Ratunkowego w Tarnowie</t>
  </si>
  <si>
    <t>Realizacja działań związanych z zapobieganiem, przeciwdziałaniem i zwalczaniem „COVID-19” oraz innych chorób zakaźnych - zakup ambulansu oraz środków ochrony indywidualnej</t>
  </si>
  <si>
    <t>POIS.09.01.00-00-0403/21-00</t>
  </si>
  <si>
    <t>Wsparcie Zespołów Ratownictwa Medycznego Zachodniego Centrum Medycznego Sp. z o. o. w realizacji działań związanych z zapobieganiem, przeciwdziałaniem i zwalczaniem „COVID-19” oraz innych chorób zakaźnych</t>
  </si>
  <si>
    <t>ZACHODNIE CENTRUM MEDYCZNE SP. Z O.O.</t>
  </si>
  <si>
    <t>Krosno Odrzańskie</t>
  </si>
  <si>
    <t>66-600</t>
  </si>
  <si>
    <t>Piastów 3</t>
  </si>
  <si>
    <t>Realizacja działań związanych z zapobieganiem, przeciwdziałaniem i zwalczaniem „COVID-19” oraz innych chorób zakaźnych. W ramach projektu zaplanowano realizację następujących działań: - Zadanie nr 1 - Zakup ambulansu wraz z wyposażeniem - zakup 1 szt. ambulansu typu C z wyposażeniem spełniającego wymagania PN:EN 1789, - Zadanie nr 2 - Zakup środków do dezynfekcji – środka do dekontaminacji/zamgławiania/ozonowania wraz z niezbędnym urządzeniem dozującym (1 szt.),</t>
  </si>
  <si>
    <t>POIS.09.01.00-00-0404/21-00</t>
  </si>
  <si>
    <t>Zakup ambulansu spełniającego wymagania normy PN:EN 1789 oraz środków ochrony indywidualnej dla Zespołu Opieki Zdrowotnej w Bolesławcu w ramach realizacji działań związanych z zapobieganiem, przeciwdziałaniem i zwalczaniem "COVID-19" oraz innych chorób zakaźnych</t>
  </si>
  <si>
    <t>Realizacja działań związanych z zapobieganiem, przeciwdziałaniem i zwalczaniem „COVID-19” oraz innych chorób zakaźnych</t>
  </si>
  <si>
    <t>POIS.09.01.00-00-0405/21-00</t>
  </si>
  <si>
    <t>Zakup ambulansu oraz środków ochrony indywidualnej dla zespołu ratownictwa medycznego działającego przy SPZOZ w Głubczycach</t>
  </si>
  <si>
    <t>SAMODZIELNY PUBLICZNY ZESPÓŁ OPIEKI ZDROWOTNEJ W GŁUBCZYCACH</t>
  </si>
  <si>
    <t>Głubczyce</t>
  </si>
  <si>
    <t>48-100</t>
  </si>
  <si>
    <t>Skłodowskiej 26</t>
  </si>
  <si>
    <t>POIS.09.01.00-00-0406/21-00</t>
  </si>
  <si>
    <t>Zakup ambulansu, środków ochrony indywidualnej oraz środków do dezynfekcji dla Zespołów Ratownictwa Medycznego w Podhalańskim Szpitalu Specjalistycznym im. Jana Pawła II w Nowym Targu</t>
  </si>
  <si>
    <t>Realizacja działań związanych z zapobieganiem, przeciwdziałaniem i zwalczaniem „COVID-19” oraz innych chorób zakaźnych - zakup ambulansu oraz środków ochrony indywidualnej i środków do dezynfekcji.</t>
  </si>
  <si>
    <t>POIS.09.01.00-00-0407/21-00</t>
  </si>
  <si>
    <t>Zakup ambulansu dla Działu Ratownictwa Medycznego Wojewódzkiego Szpitala Zespolonego w Elblągu</t>
  </si>
  <si>
    <t>Realizacja działań związanych z zapobieganiem, przeciwdziałaniem i zwalczaniem „COVID-19” oraz innych chorób zakaźnych. W ramach projektu planuje się realizację następujących zadań w projekcie: - Zadanie nr 1 - Zakup ambulansu wraz z wyposażeniem (1 szt.), - Zadanie nr 2 - Zakup środków ochrony indywidualnej - masek ochronnych (65 szt.), - Zadanie nr 3 - Zakup środków do dezynfekcji - środków do dekontaminacji/zamgławiania/ozonowania (64 szt.). W ramach projektu planuje się również promocję projektu - zakup naklejki na ambulans; informacja o przebiegu działań podejmowanych w ramach projektu na stronie internetowej Beneficjenta - zadanie bezkosztowe.</t>
  </si>
  <si>
    <t>POIS.09.01.00-00-0408/21-00</t>
  </si>
  <si>
    <t>Zakup ambulansu i środków ochrony indywidualnej dla ZRM typu S</t>
  </si>
  <si>
    <t>POIS.09.01.00-00-0409/21-00</t>
  </si>
  <si>
    <t>Wsparcie Zespołu Ratownictwa Medycznego SPZOZ w Grodzisku Wlkp. w walce z COVID-19 i innymi chorobami zakaźnymi</t>
  </si>
  <si>
    <t>Grodzisk Wielkopolski</t>
  </si>
  <si>
    <t>62-065</t>
  </si>
  <si>
    <t>Mossego 17</t>
  </si>
  <si>
    <t>POIS.09.01.00-00-0410/21-00</t>
  </si>
  <si>
    <t>Wsparcie Zespołów Ratownictwa Medycznego w walce z COVID-19 oraz innymi chorobami zakaźnymi ze środków finansowych POIiŚ 2014-2020</t>
  </si>
  <si>
    <t>BIESZCZADZKIE POGOTOWIE RATUNKOWE SPZOZ W SANOKU</t>
  </si>
  <si>
    <t>Jezierskiego 21</t>
  </si>
  <si>
    <t>POIS.09.01.00-00-0411/21-00</t>
  </si>
  <si>
    <t>Wzmocnienie infrastruktury technicznej do działań związanych z zapobieganiem, przeciwdziałaniem i zwalczaniem COVID-19 i innych chorób zakaźnych poprzez wymianę 3 ambulansów sanitarnych typu B z wyposażeniem oraz zakup środków ochrony indywidualnej i środków dezynfekcyjnych</t>
  </si>
  <si>
    <t>ŚWIĘTOKRZYSKIE CENTRUM RATOWNICTWA MEDYCZNEGO I TRANSPORTU SANITARNEGO</t>
  </si>
  <si>
    <t>POIS.09.01.00-00-0412/21-00</t>
  </si>
  <si>
    <t>Podniesienie jakości działań SP ZOZ WSPR w Białymstoku związanych z zapobieganiem, przeciwdziałaniem i zwalczaniem COVID-19 i innych chorób zakaźnych poprzez zakup 2 ambulansów medycznych z wyposażeniem</t>
  </si>
  <si>
    <t>15-874</t>
  </si>
  <si>
    <t>POIS.09.01.00-00-0413/21-00</t>
  </si>
  <si>
    <t>Dostawa ambulansu oraz środków ochrony indywidualnej na potrzeby Pogotowia Ratunkowego Zespołu Opieki Zdrowotnej w Kłobucku</t>
  </si>
  <si>
    <t>ZESPÓŁ OPIEKI ZDROWOTNEJ W KŁOBUCKU</t>
  </si>
  <si>
    <t>Kłobuck</t>
  </si>
  <si>
    <t>42-100</t>
  </si>
  <si>
    <t>11 Listopada 5C</t>
  </si>
  <si>
    <t>POIS.09.01.00-00-0414/21-00</t>
  </si>
  <si>
    <t>Zakup ambulansu oraz środków ochrony indywidualnej w celu zwiększenia skuteczności zapobiegania, przeciwdziałania i zwalczania COVID-19 oraz innych chorób zakaźnych</t>
  </si>
  <si>
    <t>ZESPÓŁ OPIEKI ZDROWOTNEJ W LIDZBARKU WARMIŃSKIM</t>
  </si>
  <si>
    <t>Lidzbark Warmiński</t>
  </si>
  <si>
    <t>11-100</t>
  </si>
  <si>
    <t>Kardynała Stefana Wyszyńskiego 37</t>
  </si>
  <si>
    <t>POIS.09.01.00-00-0415/21-00</t>
  </si>
  <si>
    <t>Zakup ambulansu typu C dla Wojewódzkiego Szpitala Zespolonego w Kaliszu w związku z przeciwdziałaniem i zwalczaniem COVID-19 oraz innych chorób zakaźnych</t>
  </si>
  <si>
    <t>POIS.09.01.00-00-0416/21-00</t>
  </si>
  <si>
    <t>Zakup ambulansu w związku z działaniami związanymi z zapobieganiem, przeciwdziałaniem i zwalczaniem "COVID-19" oraz innych chorób zakaźnych</t>
  </si>
  <si>
    <t>SAMODZIELNY PUBLICZNY ZESPÓŁ OPIEKI ZDROWOTNEJ W TURKU</t>
  </si>
  <si>
    <t>Turek</t>
  </si>
  <si>
    <t>62-700</t>
  </si>
  <si>
    <t>Poduchowne 1</t>
  </si>
  <si>
    <t>POIS.09.01.00-00-0417/21-00</t>
  </si>
  <si>
    <t>Doposażenie WSPR w Szczecinie w związku z pandemią wirusa SARS-CoV-2 - część II</t>
  </si>
  <si>
    <t>POIS.09.01.00-00-0418/21-00</t>
  </si>
  <si>
    <t>SAMODZIELNY PUBLICZNY ZAKŁAD OPIEKI ZDROWOTNEJ W CZŁUCHOWIE</t>
  </si>
  <si>
    <t>Człuchów</t>
  </si>
  <si>
    <t>77-300</t>
  </si>
  <si>
    <t>Szczecińska 16</t>
  </si>
  <si>
    <t>POIS.09.01.00-00-0419/21-00</t>
  </si>
  <si>
    <t>Zakup ambulansu Typu B oraz środków ochrony indywidualnej dla ZRM Szpitala Powiatowego w Kętrzynie ze środków finansowych w ramach POIiŚ na lata 2014-2020</t>
  </si>
  <si>
    <t>SZPITAL POWIATOWY W KĘTRZYNIE</t>
  </si>
  <si>
    <t>Kętrzyn</t>
  </si>
  <si>
    <t>11-400</t>
  </si>
  <si>
    <t>Marii Curie-Skłodowskiej 2</t>
  </si>
  <si>
    <t>POIS.09.01.00-00-0420/21-00</t>
  </si>
  <si>
    <t>Zakup ambulansu dla Szpitala Powiatowego w Limanowej Imienia Miłosierdzia Bożego oraz zakup środków ochrony indywidualnej i środków do dezynfekcji</t>
  </si>
  <si>
    <t>SZPITAL POWIATOWY W LIMANOWEJ IMIENIA MIŁOSIERDZIA BOŻEGO</t>
  </si>
  <si>
    <t>Realizacja działań związanych z zapobieganiem, przeciwdziałaniem i zwalczaniem „COVID-19” oraz innych chorób zakaźnych - zakup ambulansu oraz zakup środków ochrony indywidualnej i środków do dezynfekcji</t>
  </si>
  <si>
    <t>POIS.09.01.00-00-0421/21-00</t>
  </si>
  <si>
    <t>Zakup ambulansów medycznych, środków ochrony indywidualnej oraz środków do dezynfekcji przez SP ZOZ "RM-MEDITRANS" Stację Pogotowia Ratunkowego i Transportu Sanitarnego w Siedlcach w ramach walki z COVID-19 oraz innymi chorobami zakaźnymi ze środków POIiŚ 2014-2020</t>
  </si>
  <si>
    <t>"SAMODZIELNY PUBLICZNY ZAKŁAD OPIEKI ZDROWOTNEJ ""RM-MEDITRANS"" STACJA POGOTOWIA RATUNKOWEGO I TRANSPORTU SANITARNEGO W SIEDLCACH"</t>
  </si>
  <si>
    <t>POIS.09.01.00-00-0422/21-00</t>
  </si>
  <si>
    <t>Zapobieganie, przeciwdziałanie i zwalczanie COVID-19 oraz innych chorób zakaźnych przez Samodzielny Publiczny Zakład Opieki Zdrowotnej Powiatowa Stacja Ratownictwa Medycznego Powiatu Warszawskiego Zachodniego poprzez zakup ambulansu wraz z wyposażeniem oraz zakup środków ochrony indywidualnej</t>
  </si>
  <si>
    <t>SAMODZIELNY PUBLICZNY ZAKŁAD OPIEKI ZDROWOTNEJ POWIATOWA STACJA RATOWNICTWA MEDYCZNEGO POWIATU WARSZAWSKIEGO ZACHODNIEGO W BŁONIU</t>
  </si>
  <si>
    <t>Błonie</t>
  </si>
  <si>
    <t>05-870</t>
  </si>
  <si>
    <t>Lesznowska 20A</t>
  </si>
  <si>
    <t>POIS.09.01.00-00-0423/21-00</t>
  </si>
  <si>
    <t>Zakup Ambulansu dla Szpital Lipno sp. z o. o.</t>
  </si>
  <si>
    <t>SZPITAL LIPNO SPÓŁKA Z OGRANICZONĄ ODPOWIEDZIALNOŚCIĄ</t>
  </si>
  <si>
    <t>Lipno</t>
  </si>
  <si>
    <t>87-600</t>
  </si>
  <si>
    <t>Nieszawska 6</t>
  </si>
  <si>
    <t>Zakup ambulansu wraz z wyposażeniem na rzecz podmiotu leczniczego udzielającego świadczeń zdrowotnych w zakresie ratownictwa medycznego lub transportu sanitarnego posiadającego w swej strukturze zespoły ratownictwa medycznego. Podmiot planuje wymianę 1 sztuki ambulansu wraz z wyposażeniem oraz zakup środków ochrony indywidualnej dla Zespołu Ratownictwa Medycznego.</t>
  </si>
  <si>
    <t>POIS.09.01.00-00-0424/21-00</t>
  </si>
  <si>
    <t>Wsparcie Zespołów Ratownictwa Medycznego w realizacji działań związanych z zapobieganiem, przeciwdziałaniem i zwalczaniem COVID-19 oraz innych chorób zakaźnych</t>
  </si>
  <si>
    <t>MIEJSKA STACJA POGOTOWIA RATUNKOWEGO SP ZOZ</t>
  </si>
  <si>
    <t>81-394</t>
  </si>
  <si>
    <t>Żwirki i Wigury 14</t>
  </si>
  <si>
    <t>POIS.09.01.00-00-0425/21-00</t>
  </si>
  <si>
    <t>Zakup ambulansu oraz środków ochrony indywidualnej dla SPZOZ Sądeckiego Pogotowia Ratunkowego</t>
  </si>
  <si>
    <t>SAMODZIELNY PUBLICZNY ZAKŁAD OPIEKI ZDROWOTNEJ - SĄDECKIE POGOTOWIE RATUNKOWE</t>
  </si>
  <si>
    <t>Śniadeckich 15</t>
  </si>
  <si>
    <t>POIS.09.01.00-00-0426/21-00</t>
  </si>
  <si>
    <t>Zakup ambulansów spełniających wymagania normy PN:EN 1789 oraz środków do dezynfekcji dla Pogotowia Ratunkowego we Wrocławiu w ramach wsparcia Zespołów Ratownictwa Medycznego na realizację działań związanych z zapobieganiem, przeciwdziałaniem i zwalczaniem COVID-19 oraz innych chorób zakaźnych</t>
  </si>
  <si>
    <t>POIS.09.01.00-00-0427/21-00</t>
  </si>
  <si>
    <t>Zakup ambulansu drogowego oraz środków ochrony osobistej i środków do dezynfekcji dla SPZOZ w Wolsztynie</t>
  </si>
  <si>
    <t>POIS.09.01.00-00-0428/21-00</t>
  </si>
  <si>
    <t>Zakup ambulansu typu C wraz z wyposażeniem oraz środków ochrony indywidualnej i środków do dezynfekcji</t>
  </si>
  <si>
    <t>POIS.09.01.00-00-0429/21-00</t>
  </si>
  <si>
    <t>Zakup ambulansu oraz środków ochrony indywidualnej i dezynfekcji związanych z zapobieganiem, przeciwdziałaniem i zwalczaniem "COVID-19" i innych chorób zakaźnych dla zespołu Ratownictwa Medycznego w Olecku</t>
  </si>
  <si>
    <t>"OLMEDICA W OLECKU-SPÓŁKA Z OGRANICZONA ODPOWIEDZIALNOŚCIĄ"</t>
  </si>
  <si>
    <t>Olecko</t>
  </si>
  <si>
    <t>19-400</t>
  </si>
  <si>
    <t>Gołdapska 1</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</si>
  <si>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(4 300 szt.), gogli ochronnych (10 szt.), masek ochronnych ( 400 szt.), kombinezonów ochronnych (210 szt.), przyłbic (15 szt.), ochraniaczy na buty (200 szt.), - Zadanie nr 3 - Zakup środków do dezynfekcji – środków do dezynfekcji (1 szt.), płynów do dezynfekcji (1 szt.), środków do dekontaminacji/zamgławiania/ozonowania (1 szt.), - Zadanie nr 3 - Promocja projektu - oznakowanie ambulansu, informacja o projekcie na stronie internetowej Beneficjenta.</t>
  </si>
  <si>
    <t>POIS.09.01.00-00-0430/21-00</t>
  </si>
  <si>
    <t>Zakup ambulansu drogowego typu "C" wraz z niezbędnym wyposażeniem w związku z realizacją działań związanych z zapobieganiem i zwalczaniem wirusa Covid - 19 oraz innych chorób zakaźnych</t>
  </si>
  <si>
    <t>CIESZYŃSKIE POGOTOWIE RATUNKOWE</t>
  </si>
  <si>
    <t>Bielska 22</t>
  </si>
  <si>
    <t>POIS.09.01.00-00-0431/21-00</t>
  </si>
  <si>
    <t>Zakup 2 ambulansów wraz z wyposażeniem oraz środków ochrony indywidualnej na potrzeby zespołów ratownictwa medycznego dla Wojewódzkiego Pogotowia Ratunkowego SP ZOZ w Lublinie na realizację działań związanych z zapobieganiem, przeciwdziałaniem i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</si>
  <si>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2 ambulansów), a także zakup środków ochrony indywidualnej dla Zespołów Ratownictwa Medycznego.</t>
  </si>
  <si>
    <t>POIS.09.01.00-00-0432/21-00</t>
  </si>
  <si>
    <t>Zakup Ambulansu z wyposażeniem i środków ochrony indywidualnej</t>
  </si>
  <si>
    <t>NOVUM-MED SPÓŁKA Z OGRANICZONĄ ODPOWIEDZIALNOŚCIĄ</t>
  </si>
  <si>
    <t>Więcbork</t>
  </si>
  <si>
    <t>89-410</t>
  </si>
  <si>
    <t>Mickiewicza 26</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</si>
  <si>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t>
  </si>
  <si>
    <t>POIS.09.01.00-00-0433/21-00</t>
  </si>
  <si>
    <t>Zakup ambulansu medycznego typu C wraz z wyposażeniem oraz środków ochrony osobistej dla Zespołu Ratownictwa Medycznego w Zespole Zakładów Opieki Zdrowotnej w Czarnkowie</t>
  </si>
  <si>
    <t>ZESPÓŁ ZAKŁADÓW OPIEKI ZDROWOTNEJ SZPITAL POWIATOWY W CZARNKOWIE</t>
  </si>
  <si>
    <t>Czarnków</t>
  </si>
  <si>
    <t>64-700</t>
  </si>
  <si>
    <t>Kościuszki 96</t>
  </si>
  <si>
    <t>POIS.09.01.00-00-0434/21-00</t>
  </si>
  <si>
    <t>POIS.09.01.00-00-0435/21-00</t>
  </si>
  <si>
    <t>Zakup ambulansów i środków do zamgławiania dla SPZOZ Rejonowego Pogotowia Ratunkowego w Sosnowcu</t>
  </si>
  <si>
    <t>SAMODZIELNY PUBLICZNY ZAKŁAD OPIEKI ZDROWOTNEJ REJONOWE POGOTOWIE RATUNKOWE W SOSNOWCU</t>
  </si>
  <si>
    <t>Teatralna 9</t>
  </si>
  <si>
    <t>POIS.09.01.00-00-0436/21-00</t>
  </si>
  <si>
    <t>Zakup ambulansu medycznego typu C i środków ochrony indywidualnej na potrzeby "Pro-Medica" w Ełku Sp. z o.o. w ramach realizacji działań związanych z zapobieganiem, przeciwdziałaniem i zwalczaniem COVID-19 oraz innych chorób zakaźnych ze środków finansowych w ramach Programu Operacyjnego Infrastruktura i Środowisko na lata 2014-2020 (POliŚ)</t>
  </si>
  <si>
    <t>"PRO-MEDICA" W EŁKU SPÓŁKA Z OGRANICZONĄ ODPOWIEDZIALNOŚCIĄ</t>
  </si>
  <si>
    <t>Baranki 24</t>
  </si>
  <si>
    <t>POIS.09.01.00-00-0437/21-00</t>
  </si>
  <si>
    <t>Dofinansowanie zakupu ambulansu medycznego oraz środków ochrony indywidulanej dla zespołów ratownictwa medycznego Samodzielnego Publicznego Zespołu Opieki Zdrowotnej w Kościanie</t>
  </si>
  <si>
    <t>POIS.09.01.00-00-0438/21-00</t>
  </si>
  <si>
    <t>Zakup ambulansu, środków ochrony osobistej oraz środków do dezynfekcji w ramach realizacji działań związanych z zapobieganiem, przeciwdziałaniem i zwalczaniem COVID19 oraz innych chorób zakaźnych</t>
  </si>
  <si>
    <t>SAMORZĄDOWY PUBLICZNY ZAKŁAD OPIEKI ZDROWOTNEJ W BIAŁOBRZEGACH SP. Z O.O.</t>
  </si>
  <si>
    <t>Białobrzegi</t>
  </si>
  <si>
    <t>26-800</t>
  </si>
  <si>
    <t>Spacerowa 10</t>
  </si>
  <si>
    <t>POIS.09.01.00-00-0439/21-00</t>
  </si>
  <si>
    <t>Zakup ambulansu wraz z wyposażeniem dla Szpitala Specjalistycznego im. H. Klimontowicza w Gorlicach</t>
  </si>
  <si>
    <t>POIS.09.01.00-00-0440/21-00</t>
  </si>
  <si>
    <t>Zakup ambulansu oraz środków ochrony indywidualnej w celu wsparcia Zespołów Ratownictwa Medycznego Karetki Sztumskie Sp. z o.o. w ramach realizacji działań związanych z zapobieganiem, przeciwdziałaniem i zwalczaniem COVID-19 oraz innych chorób zakaźnych</t>
  </si>
  <si>
    <t>KARETKI SZTUMSKIE SPÓŁKA Z OGRANICZONĄ ODPOWIEDZIALNOŚCIĄ</t>
  </si>
  <si>
    <t>Sztum</t>
  </si>
  <si>
    <t>82-400</t>
  </si>
  <si>
    <t>Reja 12</t>
  </si>
  <si>
    <t>POIS.09.01.00-00-0441/21-00</t>
  </si>
  <si>
    <t>Wsparcie Zespołów Ratownictwa Medycznego Stacji Ratownictwa Medycznego SPZOZ w Chełmie w realizacji działań związanych z zapobieganiem, przeciwdziałaniem i zwalczaniem „COVID-19” oraz innych chorób zakaźnych</t>
  </si>
  <si>
    <t>STACJA RATOWNICTWA MEDYCZNEGO W CHEŁMIE SAMODZIELNY PUBLICZNY ZAKŁAD OPIEKI ZDROWOTNEJ</t>
  </si>
  <si>
    <t>Rejowiecka 128</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</si>
  <si>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(610 szt.) oraz ochraniaczy na buty (1 250 szt.), - Zadanie nr 3 - Zakup środków do dezynfekcji – zakup środków do dekontaminacji/zamgławiania/ozonowania (30 szt.), - Zadanie nr 4 - Promocja projektu - zakup plakatu i naklejek na ambulans, - Koszty pośrednie - zarządzanie projektem.</t>
  </si>
  <si>
    <t>POIS.09.01.00-00-0442/21-00</t>
  </si>
  <si>
    <t>Zakup ambulansu, środków ochrony indywidualnej dla Zespołów Ratownictwa Medycznego w ramach realizacji działań związanych z zapobieganiem, przeciwdziałaniem i zwalczaniem COVID-19 oraz innych chorób zakaźnych</t>
  </si>
  <si>
    <t>SAMODZIELNY PUBLICZNY ZAKŁAD OPIEKI ZDROWOTNEJ „MEDITRANS OSTROŁĘKA” STACJA POGOTOWIA RATUNKOWEGO I TRANSPORTU SANITARNEGO W OSTROŁĘCE</t>
  </si>
  <si>
    <t>Ostrołęka</t>
  </si>
  <si>
    <t>07-410</t>
  </si>
  <si>
    <t>gen. Tadeusza Kościuszki 49</t>
  </si>
  <si>
    <t>POIS.09.01.00-00-0443/21-00</t>
  </si>
  <si>
    <t>Zakup ambulansu medycznego wraz z wyposażeniem, środków ochrony indywidualnej oraz środków do dezynfekcji dla Powiatowego Pogotowia Ratunkowego w Świdnicy w ramach działań związanych z zapobieganiem, przeciwdziałaniem i zwalczaniem COVID-19 oraz innych chorób zakaźnych</t>
  </si>
  <si>
    <t>SAMODZIELNY PUBLICZNY ZAKŁAD OPIEKI ZDROWOTNEJ POWIATOWE POGOTOWIE RATUNKOWE W ŚWIDNICY</t>
  </si>
  <si>
    <t>Leśna 31</t>
  </si>
  <si>
    <t>POIS.09.01.00-00-0444/21-00</t>
  </si>
  <si>
    <t>Zakup ambulansu spełniającego wymagania normy PN:EN 1789 oraz środków ochrony indywidualnej</t>
  </si>
  <si>
    <t>św. Łazarza 14</t>
  </si>
  <si>
    <t>POIS.09.01.00-00-0445/21-00</t>
  </si>
  <si>
    <t>Zakup ambulansu i środków do dezynfekcji w celu wsparcia Zespołu Ratownictwa Medycznego w Tczewie w ramach realizowania działań związanych z zapobieganiem, przeciwdziałaniem i zwalczaniem COVID-19 oraz innych chorób zakaźnych</t>
  </si>
  <si>
    <t>SZPITALE TCZEWSKIE SPÓŁKA AKCYJNA</t>
  </si>
  <si>
    <t>Tczew</t>
  </si>
  <si>
    <t>83-110</t>
  </si>
  <si>
    <t>30-go Stycznia 57/58</t>
  </si>
  <si>
    <t>POIS.09.01.00-00-0446/21-00</t>
  </si>
  <si>
    <t>Wsparcie WSPR w Bydgoszczy w walce z COVID-19 oraz innymi chorobami zakaźnymi poprzez zakup 1 ambulansu, jak również środków do dezynfekcji oraz środków ochrony indywidualnej</t>
  </si>
  <si>
    <t>POIS.09.01.00-00-0447/21-00</t>
  </si>
  <si>
    <t>Zakup ambulansu z wyposażeniem, środków ochrony indywidualnej oraz środków dezynfekcyjnych na potrzeby Pogotowia Ratunkowego w Jeleniej Górze w związku z zapobieganiem, przeciwdziałaniem i zwalczaniem COVID-19 i innych chorób zakaźnych</t>
  </si>
  <si>
    <t>POGOTOWIE RATUNKOWE W JELENIEJ GÓRZE</t>
  </si>
  <si>
    <t>58-570</t>
  </si>
  <si>
    <t>Cieplicka 126A</t>
  </si>
  <si>
    <t>Realizacja działań związanych z zapobieganiem, przeciwdziałaniem i zwalczaniem "COVID-19" oraz innych chorób zakaźnych</t>
  </si>
  <si>
    <t>POIS.09.01.00-00-0448/21-00</t>
  </si>
  <si>
    <t>Zakup Ambulansu dla Zespołów Ratownictwa Medycznego w Nidzicy niezbędnego w walce z COVID-19 i innymi chorobami zakaźnymi ze środków finansowych POIiŚ 2014-2020</t>
  </si>
  <si>
    <t>ZESPÓŁ OPIEKI ZDROWOTNEJ W NIDZICY</t>
  </si>
  <si>
    <t>Nidzica</t>
  </si>
  <si>
    <t>13-100</t>
  </si>
  <si>
    <t>Mickiewicza 23</t>
  </si>
  <si>
    <t>POIS.09.01.00-00-0449/21-00</t>
  </si>
  <si>
    <t>Zakup ambulansu medycznego wraz z wyposażeniem, środkami ochrony indywidualnej i środkami do dezynfekcji dla Zespołu Opieki Zdrowotnej w Szczytnie</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</si>
  <si>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(10 000 szt.), masek ochronnych (300 szt.), kombinezonów ochronnych (400 szt.), - Zadanie nr 3 - Zakup środków do dezynfekcji – środków do zamgławiania (2 szt.), - Zadanie nr 3 - Promocja projektu - zakup plakatu, naklejki na ambulans, informacja o projekcie w mediach społecznościowych oraz na stronie internetowej Beneficjenta.</t>
  </si>
  <si>
    <t>POIS.09.01.00-00-0450/21-00</t>
  </si>
  <si>
    <t>Wsparcie Zespołów Ratownictwa Medycznego Stacji Pogotowia Ratunkowego SPZOZ w Białej Podlaskiej w realizacji działań związanych z zapobieganiem, przeciwdziałaniem i zwalczaniem „COVID-19” oraz innych chorób zakaźnych</t>
  </si>
  <si>
    <t>STACJA POGOTOWIA RATUNKOWEGO SPZOZ W BIAŁEJ PODLASKIEJ</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</si>
  <si>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rękawiczek jednorazowych (33 000 szt.), - Zadanie nr 3 - Promocja projektu - zakup plakatu i naklejek na ambulans.</t>
  </si>
  <si>
    <t>POIS.09.01.00-00-0451/21-00</t>
  </si>
  <si>
    <t>Zakup i dostawa ambulansu z wyposażeniem dla Szpitala Mrągowskiego im. Michała Kajki Sp. z o.o.</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</si>
  <si>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kombinezonów ochronnych (500 szt.) oraz ochraniaczy na buty (1 000 szt.), - Zadanie nr 3 - Promocja projektu - zakup tablicy informacyjno-promocyjnej oraz naklejek niezbędnych do oznakowania ambulansu.</t>
  </si>
  <si>
    <t>POIS.09.01.00-00-0452/21-00</t>
  </si>
  <si>
    <t>Zakup ambulansu oraz środków ochrony indywidualnej na potrzeby Zespołów Ratownictwa Medycznego w Powiatowym Publicznym Zakładzie Opieki Zdrowotnej w Rydułtowach i Wodzisławiu Śląskim z siedzibą w Wodzisławiu Śląskim</t>
  </si>
  <si>
    <t>POWIATOWY PUBLICZNY ZAKŁAD OPIEKI ZDROWOTNEJ W RYDUŁTOWACH I WODZISŁAWIU ŚLĄSKIM Z SIEDZIBĄ W WODZISŁAWIU ŚLĄSKIM</t>
  </si>
  <si>
    <t>Wodzisław Śląski</t>
  </si>
  <si>
    <t>44-300</t>
  </si>
  <si>
    <t>26 Marca 51</t>
  </si>
  <si>
    <t>POIS.09.01.00-00-0453/21-00</t>
  </si>
  <si>
    <t>Zakup ambulansu medycznego oraz środków ochrony indywidualnej na potrzeby WSPR SPZOZ w Łomży w związku z realizacją działań związanych z zapobieganiem, przeciwdziałaniem i zwalczaniem „COVID-19” oraz innych chorób zakaźnych</t>
  </si>
  <si>
    <t>Szosa Zambrowska 1/19</t>
  </si>
  <si>
    <t>POIS.09.01.00-00-0454/21-00</t>
  </si>
  <si>
    <t>Zakup 3 ambulansów wraz z wyposażeniem oraz zakup środków ochrony indywidualnej i środków do dezynfekcji dla Zespołów Ratownictwa Medycznego</t>
  </si>
  <si>
    <t>91-202</t>
  </si>
  <si>
    <t>Warecka 2</t>
  </si>
  <si>
    <t>Realizacja działań związanych z zapobieganiem, przeciwdziałaniem i zwalczaniem „COVID-19” oraz innych chorób zakaźnych - zakup 3 ambulansów wraz z wyposażeniem oraz zakup środków ochrony indywidualnej i środków do dezynfekcji</t>
  </si>
  <si>
    <t>POIS.09.01.00-00-0455/21-00</t>
  </si>
  <si>
    <t>Zakup ambulansu i środków ochrony indywidualnej dla Powiatowego Szpitala w Iławie w ramach przeciwdziałania COVID-19</t>
  </si>
  <si>
    <t>Realizacja działań związanych z zapobieganiem, przeciwdziałaniem i zwalczaniem „COVID-19” oraz innych chorób zakaźnych. W ramach projektu zaplanowano realizację następujących działań: - Zadanie nr 1 - Zakup ambulansu wraz z wyposażeniem - zakup 1 szt. ambulansu spełniającego wymagania normy PN:EN 1789 – Pojazdy medyczne i ich wyposażenie – Ambulanse drogowe właściwe dla ambulansów typu B i C, - Zadanie nr 2 - Zakup środków ochrony indywidualnej – maseczek jednorazowych (490 szt.) oraz fartuchów (1 000 szt.), - Zadanie nr 3 - Promocja projektu - zakup plakatu i naklejek na ambulans.</t>
  </si>
  <si>
    <t>POIS.09.01.00-00-0456/21-00</t>
  </si>
  <si>
    <t>Wsparcie Zespołów Ratownictwa Medycznego w Częstochowie w walce z COVID-19 i innymi chorobami zakaźnymi ze środków finansowych POIiŚ 2014-2020</t>
  </si>
  <si>
    <t>SAMODZIELNY PUBLICZNY ZAKŁAD OPIEKI ZDROWOTNEJ STACJA POGOTOWIA RATUNKOWEGO W CZĘSTOCHOWIE</t>
  </si>
  <si>
    <t>42-202</t>
  </si>
  <si>
    <t>Jana Kilińskiego 10</t>
  </si>
  <si>
    <t>POIS.09.01.00-00-0457/21-00</t>
  </si>
  <si>
    <t>Zakup ambulansów, środków ochrony indywidualnej oraz środków do dezynfekcji, w celu wsparcia Zespołu Ratownictwa Medycznego w Kartuzach w ramach realizacji działań związanych z zapobieganiem, przeciwdziałaniem i zwalczaniem COVID-19 oraz innych chorób zakaźnych</t>
  </si>
  <si>
    <t>POIS.09.01.00-00-0458/21-00</t>
  </si>
  <si>
    <t>Zakup ambulansu, środków ochrony osobistej oraz środków do dezynfekcji w ramach realizacji działań związanych z zapobieganiem, przeciwdziałaniem i zwalczaniem COVID-19 oraz innych chorób zakaźnych</t>
  </si>
  <si>
    <t>ZESPÓŁ OPIEKI ZDROWOTNEJ "LEGIONOWO" SPÓŁKA Z OGRANICZONĄ ODPOWIEDZIALNOŚCIĄ</t>
  </si>
  <si>
    <t>Legionowo</t>
  </si>
  <si>
    <t>05-120</t>
  </si>
  <si>
    <t>gen. Józefa Sowińskiego 4</t>
  </si>
  <si>
    <t>POIS.09.01.00-00-0459/21-00</t>
  </si>
  <si>
    <t>Zakup ambulansu medycznego z wyposażeniem, środków ochrony indywidualnej dla Zespołów Ratownictwa Medycznego oraz środków do dezynfekcji w związku z realizacją działań związanych z zapobieganiem, przeciwdziałaniem i zwalczaniem „COVID-19” oraz innych chorób zakaźnych</t>
  </si>
  <si>
    <t>POIS.09.01.00-00-0460/21-00</t>
  </si>
  <si>
    <t>Zakup ambulansu dla Zespołu Ratownictwa Medycznego Szpitala Specjalistycznego w Pile im. Stanisława Staszica w ramach działań związanych z zapobieganiem, przeciwdziałaniem i zwalczaniem COVID-19 oraz innych chorób zakaźnych</t>
  </si>
  <si>
    <t>POIS.09.01.00-00-0461/21-00</t>
  </si>
  <si>
    <t>Zakup ambulansu i środków ochrony indywidualnej dla Niepublicznego Zakładu Opieki Zdrowotnej Szpital im. Prof. Z. Religi w Słubicach sp. z o.o.</t>
  </si>
  <si>
    <t>Realizacja działań związanych z zapobieganiem, przeciwdziałaniem i zwalczaniem „COVID-19” oraz innych chorób zakaźnych - zakup ambulansu i środków ochrony indywidualnej</t>
  </si>
  <si>
    <t>POIS.09.01.00-00-0462/21-00</t>
  </si>
  <si>
    <t>SAMODZIELNY PUBLICZNY ZAKŁAD OPIEKI ZDROWOTNEJ W BYCHAWIE</t>
  </si>
  <si>
    <t>Bychawa</t>
  </si>
  <si>
    <t>23-100</t>
  </si>
  <si>
    <t>Marszałka Józefa Piłsudskiego 28</t>
  </si>
  <si>
    <t>POIS.09.01.00-00-0463/21-00</t>
  </si>
  <si>
    <t>Zapobieganie, przeciwdziałanie i zwalczanie COVID-19 oraz innych chorób zakaźnych przez Szpital Powiatowy w Strzelcach Opolskich</t>
  </si>
  <si>
    <t>POIS.09.01.00-00-0464/21-00</t>
  </si>
  <si>
    <t>Zakup ambulansu sanitarnego typu C oraz środków ochrony indywidualnej i środków do dezynfekcji dla Pogotowia Ratunkowego w Wałbrzychu w ramach realizacji działań związanych z zapobieganiem, przeciwdziałaniem i zwalczaniem "COVID-19" oraz innych chorób zakaźnych</t>
  </si>
  <si>
    <t>POGOTOWIE RATUNKOWE W WAŁBRZYCHU</t>
  </si>
  <si>
    <t>58-300</t>
  </si>
  <si>
    <t>Bolesława Chrobrego 39</t>
  </si>
  <si>
    <t>POIS.09.01.00-00-0466/21-00</t>
  </si>
  <si>
    <t>Zakup ambulansu i środków ochrony indywidualnej oraz środków dezynfekcyjnych w ramach przeciwdziałania COVID-19 i innym chorobom zakaźnym</t>
  </si>
  <si>
    <t>Poznańskav97</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</si>
  <si>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a także zakup środków ochrony indywidualnej dla Zespołów Ratownictwa Medycznego oraz środków do dezynfekcji.</t>
  </si>
  <si>
    <t>POIS.09.01.00-00-0467/21-00</t>
  </si>
  <si>
    <t>Zakup ambulansu ratownictwa medycznego wraz z jego wyposażeniem oraz środków ochrony indywidualnej</t>
  </si>
  <si>
    <t>SAMODZIELNY PUBLICZNY ZAKŁAD OPIEKI ZDROWOTNEJ IMIENIA DOKTORA KAZIMIERZA HOŁOGI</t>
  </si>
  <si>
    <t>Poznańskav30</t>
  </si>
  <si>
    <t>POIS.09.01.00-00-0468/21-00</t>
  </si>
  <si>
    <t>Zakup ambulansu typu C oraz środków ochrony indywidualnej dla Zespołów Ratownictwa Medycznego w Szczecinku</t>
  </si>
  <si>
    <t>„SZPITAL W SZCZECINKU” SPÓŁKA Z OGRANICZONĄ ODPOWIEDZIALNOŚCIĄ W SZCZECINKU</t>
  </si>
  <si>
    <t>POIS.09.01.00-04-0469/21-00</t>
  </si>
  <si>
    <t>Zakup dwóch ambulansów, środków ochrony indywidualnej oraz środków do dezynfekcji dla Szpitali Pomorskich Sp. z o.o. - Szpital Specjalistyczny im. F. Ceynowy w Wejherowie</t>
  </si>
  <si>
    <t>SZPITALE POMORSKIE SP. Z O.O. SZPITAL SPECJALISTYCZNY IM. F. CEYNOWY W WEJHEROWIE</t>
  </si>
  <si>
    <t>dr. Alojzego Jagalskiego 10</t>
  </si>
  <si>
    <t>POIS.09.01.00-00-0470/21-00</t>
  </si>
  <si>
    <t>Wsparcie Pogotowia Ratunkowego w Legnicy w ramach realizacji działań związanych z zapobieganiem, przeciwdziałaniem i zwalczaniem COVID-19 oraz innych chorób zakaźnych</t>
  </si>
  <si>
    <t>POGOTOWIE RATUNKOWE W LEGNICY</t>
  </si>
  <si>
    <t>POIS.09.01.00-00-0471/21-00</t>
  </si>
  <si>
    <t>Zakup ambulansu oraz środków ochrony indywidualnej w celu wsparcia Zespołów Ratownictwa Medycznego Ratownictwo Medyczne Sp. z o.o. w Świebodzinie w walce z COVID-19 oraz innymi chorobami zakaźnymi</t>
  </si>
  <si>
    <t>RATOWNICTWO MEDYCZNE SPÓŁKA Z OGRANICZONĄ ODPOWIEDZIALNOŚCIĄ</t>
  </si>
  <si>
    <t>Realizacja działań związanych z zapobieganiem, przeciwdziałaniem i zwalczaniem „COVID-19” oraz innych chorób zakaźnych - Zakup ambulansu oraz środków ochrony indywidualnej</t>
  </si>
  <si>
    <t>POIS.09.01.00-00-0472/21-00</t>
  </si>
  <si>
    <t>Doposażenie ZRM SPZOZ MSWiA w Katowicach im. sierżanta Grzegorza Załogi celem zapobiegania, przeciwdziałania i zwalczania „COVID-19” oraz innych chorób zakaźnych</t>
  </si>
  <si>
    <t>POIS.09.01.00-00-0473/21-00</t>
  </si>
  <si>
    <t>Zakup ambulansu oraz środków do ochrony indywidualnej dla zespołów ratownictwa medycznego Samodzielnego Publicznego Zespołu Zakładów Opieki Zdrowotnej im. Marszałka Józefa Piłsudskiego w Płońsku</t>
  </si>
  <si>
    <t>SAMODZIELNY PUBLICZNY ZESPÓŁ ZAKŁADÓW OPIEKI ZDROWOTNEJ IM. MARSZAŁKA JÓZEFA PIŁSUDSKIEGO W PŁOŃSKU</t>
  </si>
  <si>
    <t>Płońsk</t>
  </si>
  <si>
    <t>09-100</t>
  </si>
  <si>
    <t>Henryka Sienkiewicza 7</t>
  </si>
  <si>
    <t>POIS.09.01.00-00-0474/21-00</t>
  </si>
  <si>
    <t>Zakup ambulansu i środków ochrony indywidualnej w związku ze zwalczaniem COVID-19 oraz innych chorób zakaźnych</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</si>
  <si>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lub transportu sanitarnego posiadającego w swej strukturze Zespoły Ratownictwa Medycznego (podmiot planuje zakup 1 ambulansu), a także zakup środków ochrony indywidualnej dla Zespołów Ratownictwa Medycznego.</t>
  </si>
  <si>
    <t>POIS.09.01.00-00-0475/21-00</t>
  </si>
  <si>
    <t>WOJEWÓDZKA STACJA POGOTOWIA RATUNKOWEGO W RZESZOWIE</t>
  </si>
  <si>
    <t>35-026</t>
  </si>
  <si>
    <t>Księcia Józefa Poniatowskiego 4</t>
  </si>
  <si>
    <t>POIS.09.01.00-00-0476/21-00</t>
  </si>
  <si>
    <t>Podniesienie jakości usług zdrowotnych w Wojewódzkim Szpitalu Specjalistycznym we Włocławku - zakup ambulansu oraz środków ochrony osobistej</t>
  </si>
  <si>
    <t>POIS.09.01.00-00-0477/21-00</t>
  </si>
  <si>
    <t>Zakup ambulansu typu B oraz środków ochrony indywidualnej dla Zespołu Ratownictwa Medycznego stacjonującego w Golubiu - Dobrzyniu</t>
  </si>
  <si>
    <t>SZPITAL POWIATOWY SPÓŁKA Z OGRANICZONĄ ODPOWIEDZIALNOŚCIĄ</t>
  </si>
  <si>
    <t>Golub-Dobrzyń</t>
  </si>
  <si>
    <t>87-400</t>
  </si>
  <si>
    <t>dr. Jerzego Gerarda Koppa 1E</t>
  </si>
  <si>
    <t>POIS.09.01.00-00-0478/21-00</t>
  </si>
  <si>
    <t>Zakup ambulansu oraz środków ochrony indywidualnej dla Zespołu Opieki Zdrowotnej w Kłodzku w ramach realizacji działań związanych z zapobieganiem, przeciwdziałaniem i zwalczaniem Covid-19 oraz innych chorób zakaźnych</t>
  </si>
  <si>
    <t>ZESPÓŁ OPIEKI ZDROWOTNEJ W KŁODZKU</t>
  </si>
  <si>
    <t>Kłodzko</t>
  </si>
  <si>
    <t>57-300</t>
  </si>
  <si>
    <t>POIS.09.01.00-00-0479/21-00</t>
  </si>
  <si>
    <t>Zakup jednego ambulansu wraz ze specjalistycznym wyposażeniem medycznym oraz środków ochrony indywidualnej w związku z realizacją działań związanych z zapobieganiem, przeciwdziałaniem i zwalczaniem „COVID-19” oraz innych chorób zakaźnych</t>
  </si>
  <si>
    <t>POIS.09.01.00-00-0480/21-00</t>
  </si>
  <si>
    <t>Zakup ambulansów oraz środków ochrony indywidualnej dla ratownictwa medycznego w Regionalnym Szpitalu Specjalistycznym im. dr. Wł. Biegańskiego w Grudziądzu w ramach walki z COVID-19 oraz innymi chorobami zakaźnymi</t>
  </si>
  <si>
    <t>dr. Ludwika Rydygiera 15/17</t>
  </si>
  <si>
    <t>POIS.09.01.00-00-0481/21-00</t>
  </si>
  <si>
    <t>Zakup 2 ambulansów oraz środków ochrony indywidualnej i środków do dezynfekcji dla Stacji Pogotowia Ratunkowego w Gdańsku w związku z realizacją działań związanych z zapobieganiem, przeciwdziałaniem i zwalczaniem „COVID-19” oraz innych chorób zakaźnych</t>
  </si>
  <si>
    <t>POIS.09.01.00-00-0482/21-00</t>
  </si>
  <si>
    <t>Zakup ambulansów oraz środków ochrony indywidualnej w celu wsparcia Zespołów Ratownictwo Medyczne Sp. z o.o. w województwie kujawsko - pomorskim w walce z COVID-19 oraz innymi chorobami zakaźnymi</t>
  </si>
  <si>
    <t>Celem projektu jest wsparcie podmiotu w związku z realizacją działań związanych z zapobieganiem, przeciwdziałaniem i zwalczaniem „COVID-19” oraz innych chorób zakaźnych w tym poprawa infrastruktury sprzętowej podmiotu leczniczego udzielającego świadczeń zdrowotnych w zakresie ratownictwa medycznego posiadającego w swej strukturze Zespoły Ratownictwa Medycznego - poprzez zakup 4 karetek pogotowia wraz z wyposażeniem na potrzeby reagowania kryzysowego, a także zakup 1 400 sztuk środków ochrony indywidualnej dla Zespołów Ratownictwa Medycznego.</t>
  </si>
  <si>
    <t>POIS.09.01.00-00-0484/21-00</t>
  </si>
  <si>
    <t>Zakup ambulansów i środków do dezynfekcji dla SPZOZ Rejonowego Pogotowia Ratunkowego w Sosnowcu celem zapobiegania, przeciwdziałania i zwalczania „COVID-19” oraz innych chorób zakaźnych</t>
  </si>
  <si>
    <t>Realizacja działań związanych z zapobieganiem, przeciwdziałaniem i zwalczaniem „COVID-19” oraz innych chorób zakaźnych. W ramach projektu planuje się realizację następujących zadań w projekcie: - Zadanie nr 1 - Zakup ambulansu wraz z wyposażeniem (3 szt.), - Zadanie nr 2 - Zakup środków do dezynfekcji - środków do zamgławiania ambulansów (3 szt.). W ramach projektu planuje się również promocję projektu - zakup naklejek i plakatu - zadanie bezkosztowe.</t>
  </si>
  <si>
    <t>POIS.09.01.00-00-0485/21-00</t>
  </si>
  <si>
    <t>Zakup ambulansów, środków ochrony indywidualnej dla Zespołów Ratownictwa Medycznego oraz środków do dezynfekcji w związku z realizacją działań związanych z zapobieganiem, przeciwdziałaniem i zwalczaniem COVID-19 dla Wojewódzkiego Pogotowia Ratunkowego w Katowicach – II edycja</t>
  </si>
  <si>
    <t>Celem projektu jest wsparcie podmiotu w związku z realizacją działań związanych z zapobieganiem, przeciwdziałaniem i zwalczaniem „COVID-19” oraz innych chorób zakaźnych</t>
  </si>
  <si>
    <t>POIS.09.01.00-00-0486/21-00</t>
  </si>
  <si>
    <t>Zakup ambulansu spełniającego wymagania normy PN:EN 1789 - Pojazdy medyczne i ich wyposażenie - Ambulanse drogowe właściwe dla ambulansów typu B i C, oraz środków ochrony indywidualnej dla Zespołów Ratownictwa Medycznego w związku z realizacją działań związanych z zapobieganiem, przeciwdziałaniem i zwalczaniem "COVID-19" oraz innych chorób zakaźnych</t>
  </si>
  <si>
    <t>SAMODZIELNY PUBLICZNY ZAKŁAD OPIEKI ZDROWOTNEJ - STACJA POGOTOWIA RATUNKOWEGO</t>
  </si>
  <si>
    <t>- budowa ośrodka diagnostyczno-terapeutycznego przy Centrum Onkologii w Gliwicach (rozbudowane zostaną Zakład Radiologii i Diagnostyki Obrazowej oraz Zakład Patologii Nowotworów) - zakup wyposażenia</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</si>
  <si>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</si>
  <si>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z szafkami - komplet, stymulator elektrofizjologiczny, zestaw monitorujący IZP.</t>
  </si>
  <si>
    <t>Zakres projektu obejmuje działania infrastrukturalne zmierzające do odtworzenia zasobów Kliniki Chorób Wewnętrznych i Kardiologii . Ponadto przewiduje się zakup wyposażenia i sprzętu medycznego: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</si>
  <si>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 xml:space="preserve">Przedmiotem projektu jest zakup sprzętu medycznego: • Angiografu – 1 szt., • Systemu informatycznego opartego o system DICOM do: przesyłania, archiwizowania, oceny obrazów echo (z urządzeń pochodzących od różnych producentów), telekonsultacji wewnątrz i poza szpitalnych (w tym pacjentów z AOS) i standaryzacji opisów wyników badań – 1 szt., • Aparatów EKG przenośnych - 11 szt., • Kardiomonitorów z modułem transportowym – 2 szt., • Echokardiografu z opcją 3D – 1 szt., • Echokardiografu – 1 szt., • Systemu do integracji i zarządzania zapisami EKG – 1 szt., • Zestawu kardiomonitorów z centralą - 4 szt., • Zestawu do telemetrii elektrokardiograficznej – 6 szt. W ramach projektu zaplanowano również realizację następujących działań informacyjno-promocyjnych: - zakup plakatów, ulotek, folderów reklamowych, - zakup reklamy w prasie, - zakup artykułów sponsorowanych w czasopismach branżowych, - informacje internetowe, - zakup tablicy informacyjnej, - zakup tablicy pamiątkowej. </t>
  </si>
  <si>
    <t>Projekt zakłada m.in. roboty budowlane w Klinice Radioterapii, Klinice Ginekologii Onkologicznej i Zakładzie Patomorfologii Nowotworów oraz zakup wyposażenia dla Zakładu Patomorfologii Nowotworów i Kliniki Ginekologii Onkologicznej.</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</si>
  <si>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z szafką - komplet - 14 szt. - Łóżko dziecięce z szafką - komplet - 3 szt. - Łóżko intensywnego nadzoru z szafką - komplet - 9 szt. - Łóżko do intensywnej terapii z szafką - komplet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</si>
  <si>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niekwalifikowalne), IV. Zarządzanie projektem (koszty niekwalifikowalne).</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</si>
  <si>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</si>
  <si>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</si>
  <si>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 xml:space="preserve">1. Przystosowanie pomieszczeń pod montaż aparatu PET/CT: a. wykonanie (budowa) wewnętrznych instalacji elektrycznych i teletechnicznych do tomografu PET-CT b. wykonanie (budowa) wewnętrznej instalacji wody lodowej do tomografu PET-CT c. zainstalowanie agregatu wody lodowej d. wymiana wykładziny podłogowej z tarketu (remont posadzki) e. wymiana (remont) sufitu podwieszonego f. zainstalowanie klimatyzatorów g. remont instalacji wentylacji h. remont drzwi wejściowych i. montaż UPS-ów 2. Zakup wraz z instalacją 128 rzędowego cyfrowego skanera PET/CT wraz z niezbędnymi elementami składowymi wchodzącymi w zakres kompletu i stanowiącymi jego integralną część, tj.: a. 4 stacje opracowania wyników badań zgodne z wymaganiami określonymi dla tego typu stacji; b. integracja nowego skanera z istniejącym szpitalnym systemem informatycznym PACS/RIS; c. niezbędne aplikacje opracowania wyników badań (do badań onkologicznych i kardiologicznych) d. centratory laserowe do badań dedykowanych do planowania radioterapii; e. dedykowany blat do planowania radioterapii u dzieci i dorosłych; f. zestaw do wykonywania badań bramkowanych oddechowo; g. nakładka na stół do napromieniowania piersi; h. fantom CT do niskiego kontrastu; i. długożyciowe źródło germanowe do kalibracji; j. generator wody lodowej; k. UPS dla aparatu PET i stacji komputerowych; l. Drukarka kolorowa do wydruku raportów m. wyposażenie dodatkowe – osłonki na strzykawki, fartuchy ochronne, ekrany ochronne, komputer). </t>
  </si>
  <si>
    <t>Projekt zakłada m.in. realizację robót remontowych zgodnie z dokumentacją projektową dla Kliniki Chirurgii Wątroby i Chirurgii Ogólnej, Kliniki Otolaryngologii i Laryngologii Onkologicznej, Kliniki Urologii Ogólnej i Onkologicznej oraz Zakładu Radiologii i Diagnostyki Obrazowej oraz doposażenie ww. jednostek organizacyjnych szpitala oraz Zakładu Endoskopii Gastroenterologicznej, Zakładu Patomorfologii Klinicznej, Zespołu Sal Operacyjnych,.</t>
  </si>
  <si>
    <t>Projekt dotyczy wyposażenia Kliniki Kardiochirurgii w ramach której funkcjonuje Pomorski Ośrodek Transplantacji Płuc. W ramach realizacji projektu planuje się zakup: Toru wizyjnego HD, Videobronchofiberoskopu HD, Echokardiografu, Bronchofiberoskopu optycznego, Zestawu do ex-vivo. 1 tory wizyjne i bronchofiberoskopy do nich przystosowane to podstawowe wyposażenie oddziału transplantacji płuc. Jest to sprzęt, który ma być bardzo blisko pacjenta w czasie przeszczepu (sala operacyjna), przyłóżkowo w oddziale Intensywnej terapii po wyjeździe z bloku operacyjnego oraz do doraźnego działania w sytuacji nagłego zatkania oskrzeli. Bronchofiberoskopia jest koniecznym i niezbędnym i koniecznie szybko dostępnym badaniem (zabiegiem). W czasie całego nawet niepowikłanego przebiegu szpitalnego pacjent wymaga jeszcze minimum kilkukrotnego badania bronchofiberoskowego. w przypadkach powikłanych konieczne jest badanie codzienne i najlepiej przyłóżkowe. 2. Echokardiograf z głowicą przezprzełykową. Ocena śródoperacyjna przezprzełykowej echokardiografii serca powinna być standardem w czasie zabiegu przeszczepu płuc zwłaszcza w przeszczepach ze współistniejącym nadciśnieniem płucnym. Krańcowym przykładem (nierzadkim) są przeszczepy płuc z powodu idiopatycznego nadciśnienia płucnego, które zawsze przebiega z dysfunkcją prawej komory serca i różnego stopnia niewydolnością zastawki trójdzielnej. Ocena echokardiograficzna może przesądzić o podjęciu wykonania procedury operacyjnej na zastawce trójdzielnej. Nieodłącznym elementem każdego przeszczepu płuc jest wykonanie zespolenia spływu żylnego które jest wykonywane w układzie niskociśnieniowym. stąd wynika ryzyko zagięcia i upośledzenia spływu co może być przyczyną fatalnego przebiegu. W przypadkach zaawansowanych procedur bez użycia krążenia pozaustrojowego, kiedy zespolenie wykonywane jest na bijącym sercu warunki wykonywania zespolenia stwarzają ryzyko zawężenia ujścia żylnego.</t>
  </si>
  <si>
    <t>Inwestycja obejmuje swoim zakresem: 1. przebudowę pomieszczeń Oddziału Rehabilitacji Pulmonologicznej, 2. zakup zestawu polisomnograficznego, 3. zakup wyposażenia na potrzeby Oddziału Rehabilitacji Pulmonologicznej. W ramach zadania 1 planuje się przebudowę Oddziału Rehabilitacji Pulmonologicznej na II i III piętrze budynku A SP ZOZ Szpitala Specjalistycznego MSWiA w Głuchołazach. Na II piętrze planuje się przebudowę sal chorych (w tym sale do badań polisomnograficznych) pomieszczenie dozoru lekarza, WC oraz pomieszczenie magazynowe. Na III piętrze przebudowane zostaną sale chorych. W ramach zadania 2 planuje się zakup nowoczesnego zestawu polisomnograficznego, który będzie służył do badania pacjentów z bezdechem sennym. Obecnie Szpital posiada zestaw polisomnograficzny, jednak ze względu na jego zużycie i awaryjność planuje się wymianę aparatury na nowocześniejszą. W ramach zadania 3 planuje się zakup wyposażenia do przebudowanych pomieszczeń Oddziału Rehabilitacji Pulmonologicznej.</t>
  </si>
  <si>
    <t xml:space="preserve">Przedmiotem projektu jest adaptacja pomieszczenia Zakładu Diagnostyki Obrazowej oraz zakup sprzętu dla Zakładu Diagnostyki Obrazowej i Pracowni Bronchoskopii. </t>
  </si>
  <si>
    <t>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realizacji projektu nastąpi ograniczenie społecznych nierówności w zdrowiu. Cele ogólne Projektu to wspieranie utrzymania dobrego poziomu zdrowia mieszkańców województwa zachodniopomorskiego oraz zmniejszenie różnic społecznych i terytorialnych w stanie zdrowia populacji.</t>
  </si>
  <si>
    <t xml:space="preserve">Projekt obejmie dostawę oraz instalację i uruchomienie aparatury medycznej RTG, przeznaczonej do badań układu kostno-stawowego (badań ortopedycznych): 1. cyfrowego aparatu rentgenowskiego z zawieszeniem sufitowym przeznaczonego do badań układu kostno-stawowego - 1 szt., 2. cyfrowego śródoperacyjnego aparatu rentgenowskiego typu C-arm – 1 szt. </t>
  </si>
  <si>
    <t>Prace remontowo-budowlane na potrzeby Kliniki Kardiologii/Oddziału Onkologii Klinicznej z Dziennym Oddziałem Onkologii Dziennej w budynku H USK oraz zakup sprzętu medycznego i wyposażenia.</t>
  </si>
  <si>
    <t>Przedsięwzięcie realizowane będzie w Górnośląskim Centrum Medyczne im. prof. Leszka Gieca Śląskiego Uniwersytetu Medycznego w Katowicach, który jest publicznym zakładem opieki zdrowotnej. Szpital wpisany jest do rejestru publicznych zakładów opieki zdrowotnej prowadzonego przez ministra właściwego ds. zdrowia oraz do rejestru stowarzyszeń, innych organizacji społecznych i zawodowych, fundacji oraz publicznych zakładów opieki zdrowotnej prowadzonego przez Krajowy Rejestr Sądowy. Celem projektu jest wdrożenie nowoczesnych rozwiązań w zakresie przeprowadzenia nieinwazyjnej diagnostyki wieńcowej, także dla osób z zaburzeniami rytmu serca. Wymiana wyposażenia na skaner TK o lepszych parametrach technicznych i funkcjonalnych, oferujący lepsze obrazowanie, pozwoli na lepszą diagnostykę obrazową przez to skuteczniejsze Oczekiwane rezultaty przewidują poprawę bezpieczeństwa zdrowotnego populacji, większą dostępność specjalistycznych świadczeń zdrowotnych związanych z leczeniem wybranych schorzeń układu krążenia.</t>
  </si>
  <si>
    <t>Przedsięwzięcie realizowane jest w Górnośląskim Centrum Medycznym im. prof. Leszka Gieca Śląskiego Uniwersytetu Medycznego w Katowicach, który jest publicznym zakładem opieki zdrowotnej. Organem tworzącym Szpital jest Śląski Uniwersytet Medyczny w Katowicach, z którym występuje współpraca w zakresie zadań polegających na kształceniu przed i podyplomowych w zwodach medycznych, w powiązaniu z udzielaniem świadczeń zdrowotnych i promocją zdrowia. Ponadto, Szpital współpracuje z kilkunastoma placówkami w zakresie udzielania świadczeń zdrowotnych.Głównym celem projektu jest 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świadczeń zdrowotnych na potrzeby pacjentów Oddziału Chirurgii Ogólnej, Naczyniowej i Angiologii, Oddziału Ortopedii, Traumatologii Narządu Ruchu, Oddziału Laryngologii i Onkologii Laryngologicznej oraz Oddziału Neurochirurgii i służą udzielaniu świadczeń zdrowotnych dedykowanych chorobom będącym przyczyną dezaktywizacji zawodowej.</t>
  </si>
  <si>
    <t xml:space="preserve">W ramach projektu planowane jest doposażenie oddziału kardiologicznego poprzez zakup niezbędnej aparatury medycznej na rzecz: 1. Pracowni Radiologii Zabiegowej: • Zestaw do krążenia pozaustrojowego z urządzeniem do autotransfuzji krwi; 2. Pracowni Elektrofizjologii i Elektroterapii: • System elektroanatomiczny (system 3D) wraz z modułami; • Aparat echokardiograficzny kompatybilny z głowicami wewnątrzsercowymi; • Aparat do pomiaru ACT; • Moduł do rekonstrukcji anatomii jam serca. </t>
  </si>
  <si>
    <t xml:space="preserve">Projekt dotyczy odtworzenia ponadregionalnych Ośrodków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Cel bezpośredni projektu - wskaźniki rezultatu: (główny) Poprawa dostępności i jakości wysokospecjalistycznych świadczeń zdrowotnych (usług medycznych) w zakresie chorób układu sercowo-naczyniowego (kardiologia, kardiochirurgia, świadczonych przez Instytut Kardiologii oraz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Projekt będzie pod względem technicznym realizowany w siedzibie głównej Instytutu, która mieści się na ul. Alpejskiej 42 w Warszawie (województwo mazowieckie). Zasięg oddziaływania realizowanego projektu dotyczy całego kraju. </t>
  </si>
  <si>
    <t xml:space="preserve">Projekt będzie realizowany na terenie województwa mazowieckiego, w Mieście Stołecznym Warszawa, przy ul. Spartańskiej 1 na działce ewidencyjnej nr 124/1. Wnioskodawcą projektu jest Narodowy Instytut Geriatrii, Reumatologii i Rehabilitacji im. prof. dr hab. med. Eleonory Reicher w Warszawie (dalej „Instytut”). Projekt pod nazwą „Modernizacja pomieszczeń na potrzeby centralnego bloku operacyjnego (CBO) z częścią anestezjologiczną i sterylizacją dla CBO oraz Kliniki Reumoortopedii - Etap I” polegać będzie na przebudowie pomieszczeń w budynku Narodowego Instytutu Geriatrii, Reumatologii i Rehabilitacji w Warszawie oraz instalacji sanitarnych, jak i gazów medycznych, w zakresie dostosowania dla pacjentów z chorobami układu kostno - mięśniowego, w tym pacjentów niepełnosprawnych. Projekt jest pierwszym etapem modernizacji, który może zostać zrealizowany bez konieczności realizacji etapu kolejnego. </t>
  </si>
  <si>
    <t xml:space="preserve">Projekt zakłada modernizację oraz dostosowanie do potrzeb i obowiązujących wymagań prawnych infrastruktury oddziałów oraz pracowni diagnostycznych na potrzeby pediatrii oraz innych oddziałów ukierunkowanych na leczenie dzieci, a także wymianę wyeksploatowanej aparatury medycznej w pracowniach oraz w oddziałach szpitalnych, w których prowadzona jest diagnostyka pacjentów z ww. dziedzinach medycyny. Zakres projektu dotyczy wykonania prac remontowych w oddziałach oraz pracowniach i Zakładzie Diagnostyki Obrazowej Instytutu, poprzez dostosowanie infrastruktury do aktualnych potrzeb oraz do obowiązujących przepisów prawa. Dotyczy to następujących jednostek w IPCZD: - Oddział Pediatrii, Żywienia i Chorób Metabolicznych - wydzielenie i dostosowanie pomieszczeń na potrzeby izolacji pacjentów w trudnych przypadkach klinicznych - Oddział Nefrologii, Transplantacji Nerek i Nadciśnienia Tętniczego- wydzielenie i dostosowanie pomieszczeń na potrzeby izolacji pacjentów w trudnych przypadkach klinicznych - Oddział Neurologii i Egiptologii, w tym połączenie Pracowni EEG i Wideometrii oraz EMG i Potencjałów - Oddział Neurochirurgii – dostosowanie pomieszczeń do obowiązujących standardów i przepisów - Oddział Otolaryngologii - dostosowanie pomieszczeń do obowiązujących standardów i przepisów - Zakład Diagnostyki Obrazowej, w tym Pracownia Rezonansu Magnetycznego, Pracownia Ultrasonografii. </t>
  </si>
  <si>
    <t>Uniwersytecki Szpital Kliniczny w Olsztynie planuje zakup specjalistycznego wyposażenia i sprzętu medycznego wraz z adaptacją i przebudową pomieszczeń szpitalnych w zakresie niezbędnym do montażu i prawidłowego użytkowania urządzeń.</t>
  </si>
  <si>
    <t xml:space="preserve">Do celów bezpośrednich zaliczono: 1. Zwiększenie skuteczności i efektywności diagnostyki i leczenia w obrębie zakażeń wywołujących m.in. choroby układu oddechowego, w tym poprawa jakości świadczonych usług medycznych 2. Lepsza dostępność do wysokiej jakości badań w aspekcie profilaktyki chorób cywilizacyjnych oraz zakażeń wywołanych przez mikroorganizmy wielooporne.Cele te dotyczą bezpośrednio Beneficjenta, w dłuższym terminie oddziaływania mają przełożyć się na poprawę sytuacji ponadregionalnie. Lepsza jakość świadczonych usług dzięki nakładom poniesionym na modernizację infrastruktury Beneficjenta przyczyni się do wzrostu udzielonych świadczeń, tj. wzrostu liczby leczonych. Wpływ na jakość świadczonych usług medycznych ma również personel medyczny, którego kwalifikacje ale również ilość jest ściśle dostosowana do profilu świadczonych usług oraz potrzeb Beneficjenta. Powyższe działania przekładają się na zwiększenie skuteczności i efektywności diagnostyki leczenia w obrębie zakażeń będących w przedmiocie zainteresowania niniejszego przedsięwzięcia tj. chorób układu oddechowego </t>
  </si>
  <si>
    <t xml:space="preserve">Głównym celem projektu jest wyodrębnienie z Oddziału Neurologii z Pododdziałem Udarowym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 Cel zostanie osiągnięty w terminie do 31 grudnia 2019 r. </t>
  </si>
  <si>
    <t>Głównym celem projektu jest „Poprawa skuteczności i efektywności w zakresie świadczeń medycznych w obszarze leczenia nowotworów urogenitalnych, co zaowocuje zwiększeniem dostępności do procedur urologicznych i zabiegów uroonkologicznych.</t>
  </si>
  <si>
    <t xml:space="preserve">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 </t>
  </si>
  <si>
    <t xml:space="preserve">Projekt ma za zadanie wzmocnienie infrastruktury ochrony zdrowia w zakresie diagnostyki i rehabilitacji medycznej (w tym rehabilitacji kardiologicznej), w szczególności na terenie województwa zachodniopomorskiego. </t>
  </si>
  <si>
    <t xml:space="preserve">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 </t>
  </si>
  <si>
    <t xml:space="preserve">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 </t>
  </si>
  <si>
    <t xml:space="preserve">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 </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</si>
  <si>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 dla Centrum Medycyny Nieinwazyjnej w Uniwersyteckim Centrum Klinicznym</t>
  </si>
  <si>
    <t>Wsparcie podmiotów w związku z realizacją działań związanych z zapobieganiem, przeciwdziałaniem i zwalczaniem „COVID-19” oraz innych chorób zakaźnych w zakresie zakupu środków ochrony osobistej, w tym m.in. maseczek, rękawiczek, gogli, przyłbic, kombinezonów.</t>
  </si>
  <si>
    <t>Wsparcie podmiotów w związku z realizacją działań związanych z zapobieganiem, przeciwdziałaniem i zwalczaniem „COVID-19” oraz innych chorób zakaźnych w zakresie zakupu środków ochrony osobistej, w tym maseczek, rękawiczek, fartuchów.</t>
  </si>
  <si>
    <t>Wsparcie podmiotów w związku z realizacją działań związanych z zapobieganiem, przeciwdziałaniem i zwalczaniem „COVID-19” oraz innych chorób zakaźnych w zakresie zakupu środków ochrony osobistej oraz środków do dezynfekcji rąk i powierzchni. Działania projektowe nakierunkowane są na obszar o największej liczbie mieszkańców, na którym stwierdzono bardzo wysoką liczbę przypadków zachorowań i największą liczbę zgonów wywołanych COVID-19.</t>
  </si>
  <si>
    <t>Wsparcie podmiotów w związku z realizacją działań związanych z zapobieganiem, przeciwdziałaniem i zwalczaniem „COVID-19” oraz innych chorób zakaźnych w zakresie zakupu środków do dezynfekcji rąk i powierzchni, namiotów kabinowych oraz namiotów i kabin do dezynfekcji ludzi oraz karetek.</t>
  </si>
  <si>
    <t>Wsparcie podmiotów w związku z realizacją działań związanych z zapobieganiem, przeciwdziałaniem i zwalczaniem „COVID-19” oraz innych chorób zakaźnych w zakresie zakupu sprzętu medycznego, w tym m.in. respiratorów, monitorów, pomp infuzyjnych i strzykawkowych, tomografów, ECMO, aparatów do ciągłych zabiegów nerkozastępczych</t>
  </si>
  <si>
    <t>Wsparcie podmiotów w związku z realizacją działań związanych z zapobieganiem, przeciwdziałaniem i zwalczaniem „COVID-19” oraz innych chorób zakaźnych w zakresie zakupu środków ochrony indywidualnej, środków do dezynfekcji oraz sprzętu medycznego</t>
  </si>
  <si>
    <t>Celem projektu jest wsparcie podmiotów w związku z realizacją działań związanych z zapobieganiem, przeciwdziałaniem i zwalczaniem „COVID-19” oraz innych chorób zakaźnych w zakresie doposażenia Górnośląskiego Centrum Zdrowia Dziecka im. św. Jana Pawła II w Katowicach w niezbędny sprzęt i aparaturę medyczną oraz wyposażenie obiektowe i budowlane.</t>
  </si>
  <si>
    <t>Działania związane z zapobieganiem, przeciwdziałaniem i zwalczaniem COVID 19 oraz innych chorób zakaźnych</t>
  </si>
  <si>
    <t>POIS.09.02.00-00-0196/21-00</t>
  </si>
  <si>
    <t>Doposażenie Szpitala Specjalistycznego nr 1 w Bytomiu w niezbędny sprzęt i aparaturę medyczną, środki ochrony indywidualnej oraz sprzęt do dezynfekcji w celu zapewnienia odpowiednich warunków leczenia pacjentów z COVID-19</t>
  </si>
  <si>
    <t>SAMODZIELNY PUBLICZNY ZAKŁAD OPIEKI ZDROWOTNEJ SZPITAL SPECJALISTYCZNY NR I W BYTOMIU</t>
  </si>
  <si>
    <t>Bytom</t>
  </si>
  <si>
    <t>41-902</t>
  </si>
  <si>
    <t>Stefana Żeromskiego 7</t>
  </si>
  <si>
    <t>Celem projektu jest wsparcie podmiotu w związku z realizacją działań związanych z zapobieganiem, przeciwdziałaniem i zwalczaniem „COVID19” oraz innych chorób zakaźnych</t>
  </si>
  <si>
    <t>POIS.09.02.00-00-0197/21-00</t>
  </si>
  <si>
    <t>Wsparcie Wojewódzkiego Szpitala Specjalistycznego im. NMP w Częstochowie w zapobieganiu, przeciwdziałaniu i zwalczaniu COVID-19 - zakup sprzętu medycznego i urządzeń do dezynfekcji oraz wyposażenia obiektowego i budowlanego</t>
  </si>
  <si>
    <t xml:space="preserve">Celem projektu jest wsparcie podmiotu w związku z realizacją działań związanych z zapobieganiem, przeciwdziałaniem i zwalczaniem „COVID19” oraz innych chorób zakaźnych </t>
  </si>
  <si>
    <t>POIS.09.02.00-00-0198/21-00</t>
  </si>
  <si>
    <t>Zakup sprzętu oraz modernizacja istniejących pomieszczeń w Szpitalu Powiatowym w Zawierciu na oddziale obserwacyjno - zakaźnym z pododdziałem skórno - wenerologicznym i oddziale dziecięcym celem przeciwdziałania rozprzestrzeniania się COVID-19</t>
  </si>
  <si>
    <t>Miodowa 13</t>
  </si>
  <si>
    <t>POIS.09.02.00-00-0199/21-01</t>
  </si>
  <si>
    <t>Zapobieganie, przeciwdziałanie i zwalczanie COVID-19 – zakup środków ochrony indywidualnej, wyposażenia i sprzętu oraz wykonanie robót budowlanych na potrzeby Wojewódzkiego Szpitala Specjalistycznego w Tychach przy ul. Edukacji 102</t>
  </si>
  <si>
    <t>MEGREZ SPÓŁKA Z OGRANICZONĄ ODPOWIEDZIALNOŚCIĄ</t>
  </si>
  <si>
    <t>Tychy</t>
  </si>
  <si>
    <t>43-100</t>
  </si>
  <si>
    <t>Edukacji 102</t>
  </si>
  <si>
    <t>POIS.09.02.00-00-0200/21-00</t>
  </si>
  <si>
    <t>Doposażenie ZZOZ w Cieszynie w zakresie niezbędnym do przeciwdziałania i zwalczania COVID-19</t>
  </si>
  <si>
    <t>POIS.09.02.00-00-0201/21-00</t>
  </si>
  <si>
    <t>Doposażenie laboratorium oraz zabezpieczenie epidemiologiczne oddziału zakaźnego na potrzeby walki z Covid-19</t>
  </si>
  <si>
    <t>SZPITAL SPECJALISTYCZNY W CHORZOWIE</t>
  </si>
  <si>
    <t>Zjednoczenia 10</t>
  </si>
  <si>
    <t>POIS.09.02.00-00-0202/21-00</t>
  </si>
  <si>
    <t>Wsparcie Szpitala Rejonowego w Raciborzu w walce z COVID-19 w ramach POIiŚ 2014-2020</t>
  </si>
  <si>
    <t>SZPITAL REJONOWY IM. DR JÓZEFA ROSTKA W RACIBORZU</t>
  </si>
  <si>
    <t>POIS.09.02.00-00-0203/21-00</t>
  </si>
  <si>
    <t>Poprawa warunków leczenia dzieci z chorobami hematoonkologicznymi poprzez modernizację bazy Oddziału Klinicznego Onkologii i Hematologii Dziecięcej i doposażenie w sprzęt do leczenia chorób nowotworowych w Wojewódzkim Specjalistycznym Szpitalu Dziecięcym w Olsztynie</t>
  </si>
  <si>
    <t>Przebudowa i remont obecnie istniejących oddziałów, a następnie wyposażenie stworzonego oddziału Hematoonkologicznego oraz Bloku Operacyjnego w nowoczesne sprzęty, urządzenia do diagnostyki i leczenia chorób nowotworowych i krwi, a także meble poprawiające komfort pobytu pacjentów i ergonomię pracy personelu.</t>
  </si>
  <si>
    <t>POIS.09.02.00-00-0204/21-00</t>
  </si>
  <si>
    <t xml:space="preserve">Modernizacja i rozbudowa wraz z doposażeniem I Kliniki Radioterapii i Chemioterapii, Kliniki Chirurgii Onkologicznej i Rekonstrukcyjnej oraz Bloku Operacyjnego z zabezpieczeniem anestezjologicznym, w celu poprawy jakości i usprawnienia procesu leczenia onkologicznego
</t>
  </si>
  <si>
    <t>ARODOWY INSTYTUT ONKOLOGII IM. MARII SKŁODOWSKIEJ - CURIE – PAŃSTWOWY INSTYTUT BADAWCZY ODDZIAŁ W GLIWICACH</t>
  </si>
  <si>
    <t>44-102</t>
  </si>
  <si>
    <t xml:space="preserve">Przedmiotem Projektu jest modernizacja i rozbudowa wraz z doposażeniem w najnowocześniejszy sprzęt medyczny I Kliniki Radioterapii i Chemioterapii, Kliniki Chirurgii Onkologicznej i Rekonstrukcyjnej oraz Bloku Operacyjnego z zapleczem anestezjologicznym dla zapewnienia kompleksowej, zindywidualizowanej, optymalnej diagnostyki i terapii onkologicznej. Realizacja projektu pozwoli na rozwój Narodowego Instytutu Onkologii w Gliwicach w obszarze leczenia onkologicznego w zakresie chirurgii onkologicznej oraz skojarzonego leczenia onkologicznego (radioterapia i chemioterapia). </t>
  </si>
  <si>
    <t>POIS.09.02.00-00-0205/21-00</t>
  </si>
  <si>
    <t>Rozbudowa i przebudowa istniejącego budynku Uniwersyteckiego Dziecięcego Szpitala Klinicznego w Białymstoku</t>
  </si>
  <si>
    <t>UNIWERSYTECKI DZIECIĘCY SZPITAL KLINICZNY IM. L. ZAMENHOFA W BIAŁYMSTOKU</t>
  </si>
  <si>
    <t>Cel bezpośredni realizacji projektu to podniesienie jakości opieki medycznej poprzez dostosowanie pomieszczeń do wymaganych standardów i przepisów prawa i podniesienie jakości diagnostyki szpitalnej, możliwości zabiegowych i opieki pooperacyjnej dzieci - pacjentów Uniwersyteckiego Dziecięcego Szpitala Klinicznego w Białymstoku oraz racjonalizacja wykorzystania zasobów infrastruktury jednostki. Bezpośrednim rezultatem projektu będzie poprawa poziomu, jakości i standardów opieki medycznej, co w dłuższym okresie przełoży się na podniesienie zdrowotności mieszkańców całego kraju, poprawę jakości ich życia oraz zmniejszenie kosztów społecznych leczenia.
Celem działania są prace modernizacyjne wewnątrz budynków szpitala, poprawiające proces leczenia i pobytu pacjentów oraz ich opiekunów w 8 Klinikach:
- Klinika Pediatrii, Reumatologii, Immunologii i Chorób Metabolicznych Kości;
- Klinika Pediatrii, Gastroenterologii, Hematologii, Żywienia i Alergologii z Pododdziałem Pulmonologii;
- Klinika Pediatrii, Endokrynologii, Diabetologii z Pododdziałem Kardiologii;
- Klinika Pediatrii, Onkologii i Hematologii Dziecięcej;
- Klinika Chirurgii i Urologii Dziecięcej;
- Klinika Ortopedii i Traumatologii Dziecięcej;
- Klinika Otolaryngologii Dziecięcej;
- Klinika Okulistyki Dziecięcej z Ośrodkiem Leczenia Zeza.
W ramach projektu zakupione zostaną aparatura medyczna oraz wyposażenie socjalno-bytow</t>
  </si>
  <si>
    <t>POIS.09.02.00-00-0206/21-00</t>
  </si>
  <si>
    <t>Utworzenie Klinicznego oddziału hematologii z ośrodkiem transplantacji szpiku w Warmińsko-Mazurskim Centrum Onkologii Szpitala MSWiA poprzez przebudowę istniejącej infrastruktury wraz z wyposażeniem</t>
  </si>
  <si>
    <t>SAMODZIELNY PUBLICZNY ZAKŁAD OPIEKI ZDROWOTNEJ MINISTERSTWA SPRAW WEWNĘTRZNYCH I ADMINISTRACJI Z WARMIŃSKO – MAZURSKIM CENTRUM ONKOLOGII W OLSZTYNIE</t>
  </si>
  <si>
    <t>al. Aleja Wojska Polskiego</t>
  </si>
  <si>
    <t>W celu utworzenia klinicznego oddziału hematologii z ośrodkiem transplantacji szpiku zostanie wykonana wewnętrzna przebudowa istniejących pomieszczeń VI piętra brył E i F szpitala oraz łączącego bryły holu zapewniającego bezkolizyjne i funkcjonalne połączenie (ruch personelu, transport chorych) z częścią diagnostyczną i zabiegową. Inwestycja realizowana będzie na podstawie dokumentacji projektowej. Planowane są roboty budowlane i instalacyjne w zakresie przebudowy istniejącego układu funkcjonalnego w celu dostosowania go do nowych potrzeb zgodnie z obowiązującymi przepisami oraz dostawy niezbędnego wyposażenia technicznego, a także sprzętu i aparatury medycznej. W wyniku dokonanej przebudowy powstanie oddział z częścią przeznaczoną na potrzeby hematologii (w szczególności sale chorych z pełnym węzłem sanitarnym, w tym izolatki i sala intensywnego nadzoru, gabinety lekarskie, gabinet zabiegowy, pokój badań itp.) oraz częścią przeznaczoną na potrzeby transplantacji szpiku (w szczególnosci sale jednoosobowe z łóżkami transplantacyjnymi, z pełnym węzłem sanitarnym, sala zabiegowa, pokój monitoringu pacjentów, gabinet lekarski, pomieszczenia techniczne, niezbędne śluzy oraz instalacje i urządzenia zapewniające wymagane warunki aseptyczne oraz inne pomieszczenia niezbędne do funkcjonowania oddziału). Roboty budowlane będą realizowane ze wsparciem nadzoru inwestorskiego i autorskiego. W ramach realizacji projektu nastąpi wyposażenie w aparaturę i sprzęt medyczny oraz wyposażenie techniczne oddziału.</t>
  </si>
  <si>
    <t>POIS.09.02.00-00-0207/21-00</t>
  </si>
  <si>
    <t>PROONKOLOGIA – program poprawy dostępności i efektywności udzielanych świadczeń dla pacjentów onkologicznych leczonych w Uniwersyteckim Centrum Onkologii Szpitala Klinicznego Przemienienia Pańskiego w Poznaniu</t>
  </si>
  <si>
    <t>Długa1/2</t>
  </si>
  <si>
    <t>Projekt obejmuje prace budowlane (modernizacyjne) i zakup aparatury medycznej, umożliwiających bezpieczne i efektywne leczenie chorób nowotworowych. Głównym celem projektu jest poprawa efektywności leczenia chorób nowotworowych w tym poprawa dostępności i efektywności  udzielanych świadczeń w zakresie chemioterapii  w ramach hospitalizacji</t>
  </si>
  <si>
    <t>POIS.09.02.00-00-0208/21-00</t>
  </si>
  <si>
    <t>Modernizacja ponadregionalnego centrum rozpoznawania i leczenia chorób serca w Uniwersyteckim Szpitalu Klinicznym im. Jana Mikulicza-Radeckiego we Wrocławiu</t>
  </si>
  <si>
    <t>POIS.09.02.00-00-0209/21-00</t>
  </si>
  <si>
    <t>POIS.09.02.00-00-0210/21-00</t>
  </si>
  <si>
    <t>Realizacja przez Rządową Agencję Rezerw Strategicznych działań w celu zapobiegania, przeciwdziałania i zwalczania COVID-19 przez podmioty lecznicze z terenu województwa śląskiego</t>
  </si>
  <si>
    <t>RZĄDOWA AGENCJA REZERW STRATEGICZNYCH</t>
  </si>
  <si>
    <t>POIS.09.02.00-00-0211/21-00</t>
  </si>
  <si>
    <t>POIS.09.02.00-00-0212/21-00</t>
  </si>
  <si>
    <t>POIS.09.02.00-00-0213/21-00</t>
  </si>
  <si>
    <t>POIS.09.02.00-00-0214/21-00</t>
  </si>
  <si>
    <t>POIS.09.02.00-00-0215/21-00</t>
  </si>
  <si>
    <t xml:space="preserve">W związku z realizacją działań związanych z zapobieganiem, przeciwdziałaniem i zwalczaniem  „COVID-19” oraz innych chorób zakaźnych wsparte zostaną podmioty zaangażowane w realizację działań związanych z zapobieganiem, przeciwdziałaniem i zwalczaniem „COVID-19”. Działania te będą miały na celu przede wszystkim walkę z pandemią  „COVID-19”, ale również wzmocnienie systemu ochrony zdrowia w dłuższej perspektywie czasowej. Projekt ma na celu wsparcie 52 podmiotów z terenu województwa śląskiego w związku z realizacją działań związanych z zapobieganiem, przeciwdziałaniem i zwalczaniem  „COVID-19”  w zakresie zakupu: sprzętu medycznego, sprzętu i środków do dezynfekcji, wyposażenia obiektowego i budowlanego, wyposażenia laboratoriów oraz środków ochrony indywidualnej. Realizacja projektu ma na celu wsparcie ww. podmiotów w walce z pandemią, jak również po zakończeniu pandemii, zapewnienie tym podmiotom niezbędnego sprzętu medycznego, sprzętu i środków do dezynfekcji, wyposażenia obiektowego i budowlanego, wyposażenia laboratoriów oraz środków ochrony indywidualnej w celu stałego bycia w gotowości tych podmiotów w sytuacji wystąpienia ponownego zagrożenia epidemicznego.	</t>
  </si>
  <si>
    <t xml:space="preserve">Inwestycja polega na adaptacji i przystosowaniu istniejącego budynku, posiadającego korzystną lokalizację i powiązania komunikacyjne z pozostałymi budynkami kompleksu szpitalnego Górnośląskiego Centrum Medycznego im. prof. Leszka Gieca Śląskiego Uniwersytetu Medycznego w Katowicach. Jego adaptacja pozwoli na wykorzystanie istniejącej infrastruktury, znajdującej się w dobrym stanie technicznym, co ograniczy wysokość niezbędnych nakładów. Zakres inwestycji obejmuje adaptację na potrzeby Centrum większości powierzchni piwnic i parteru istniejącego budynku oraz  dobudowanie budynku jednopiętrowego (parter plus piętro) w całości podpiwniczony z poddaszem, w części  przeznaczonym na urządzenia techniczne (wentylatornia). Nowoprojektowana jednopiętrowa część z pełnym podpiwniczeniem zostanie wykorzystana dla funkcji pomocniczych, technicznych oraz socjalno-sanitarnych. </t>
  </si>
  <si>
    <t>W ramach przedmiotowego projektu planuje się doposażenie w sprzęt medyczny Centrum Chorób Serca Uniwersyteckiego Szpitala Klinicznego im. Jana Mikulicza-Radeckiego we Wrocławiu poprzez zakup:
- Echokardiografu z zestawem głowic, w tym z głowicą przezprzełykową 3/4D (1 szt.), 
- Systemu do pozaustrojowego wspomagania pracy serca i płuc (1 szt.),
- Cyfrowego angiografu stacjonarnego jednopłaszczyznowego (1 szt.),  
- 1,5 teslowego aparatu rezonansu magnetycznego (1 szt.),
- Dwuenergetycznego tomografu komputerowego (1 szt.),
- Cyfrowego systemu ultrasonograficznego do wysokiej jakości badań układu sercowo-naczyniowego z zestawem głowic 
Ponadto w ramach inwestycji zostaną wykonane niezbędne prace adaptacyjne do montażu sprzętu zakupionego w ramach projektu:
- Adaptacja pomieszczeń polegająca na pracach budowlanych w Pracowni Hemodynamiki na potrzeby montażu cyfrowego angiografu stacjonarnego jednopłaszczyznowego,
- Adaptacja pomieszczeń polegająca na pracach budowlanych na potrzeby montażu 1,5 teslowego aparatu rezonansu megnetycznego,
- Adaptacja pomieszczeń polegająca na pracach budowlanych na potrzeby montażu dwuenergetycznego tomografu kompute</t>
  </si>
  <si>
    <t>Wsparcie ponadregionalnej infrastruktury ochrony zdrowia – Samodzielnego Publicznego Szpitala Klinicznego Nr 4 w Lublinie</t>
  </si>
  <si>
    <t>Inwestycja polega na:
1. Wymianie aparatu angiograficznego w Pracowni Hemodynamiki Klinicznego Oddziału Kardiologii Inwazyjnej (zakup nowego aparatu angiograficznego (1 kpl) oraz prace adaptacyjne niezbędne do posadowienia nowego aparatu),
2. Wymianie dwupłaszczyznowego aparatu neuroangiograficznego w Zakładzie Radiologii Zabiegowej i Neuroradiologii, działającego głównie na potrzeby Oddziału Chirurgii Naczyniowej i Klinicznego Oddziału Neurochirurgii i Neurochirurgii Dziecięcej (zakup nowego dwupłaszczyznowego aparatu neuroangiograficznego (1 kpl) oraz prace adaptacyjne niezbędne do posadowienia nowego aparatu);
3. Zakupie dodatkowego oprogramowania i wyposażenia na potrzeby rezonansu serca dla Zakładu Radiologii Zabiegowej i Neuroradiologii (1kpl).
4.  Zakupie Aparatu do badania echokardiograficznego serca (do ECHO serca) wraz z sondą przezprzełykową (1 kpl) na potrzeby Klinicznego Oddziału Kardiologii Inwazyjnej; 
5. Zakupie pompy infuzyjnej (5 sztuk pomp infuzyjnych + 1 stacja dokująca) 
(1 zestaw) na potrzeby Klinicznego Oddziału Kardiologii Inwazyjnej; 
6.  Zakupie Kardiowertera-defibrylatora stacjonarnego (z opcją stymulacji zewnętrznej) (2 kpl) na potrzeby Klinicznego Oddziału Kardiologii Inwazyjnej; 
7.  Zakupie Aparatu EKG (1kpl) na potrzeby Klinicznego Oddziału Kardiologii Inwazyjnej; 
8.  Zakupie Aparatu do kontrapulsacji wewnątrzaortalnej (1 kpl) na potrzeby Klinicznego Oddziału Kardiologii Inwazyjnej; 
9.  Zakupie drukarka 3d (1kpl) na potrzeby Klinicznego Oddziału Kardiologii Inwazyjnej; 
10. Zakupie zestawów komputerowych PC + drukarek (6 kpl) na potrzeby Klinicznego Oddziału Kardiologii Inwazyjnej.</t>
  </si>
  <si>
    <t>Zakup sprzętu medycznego PET-CT oraz budowa bunkra na potrzeby Narodowego Instytutu Onkologii im. Marii Skłodowskiej-Curie - Państwowego Instytutu Badawczego w Warszawie</t>
  </si>
  <si>
    <t>Narodowy Instytut Onkologii im. Marii Skłodowskiej-Curie – Państwowy Instytut Badawczy</t>
  </si>
  <si>
    <t>W. K. Roentgena 5</t>
  </si>
  <si>
    <t>Zakup, instalacja i wdrożenie do użytku sprzętu medycznego. W ramach zadania zakupione zostaną: 
1. PET-CT - 1 szt.
2. Kardiomonitor - 1 szt.
3. Pulsoksymetr - 1 szt.                                                                                                                                                                                              Budowa bunkra wraz z pomieszczeniami towarzyszącymi (roboty przygotowawcze, roboty ziemne, roboty konstrukcyjno - budowlane, roboty wykończeniowe, adaptacja pomieszczeń istniejących, roboty instalacyjne - wykonanie instalacji wewnętrznych wod. - kan., elektrycznych, wentylacji i klimatyzacji , c.o., roboty instalacyjne - wykonanie sieci zewnętrznych, roboty drogowe  i zagospodarowanie terenu)</t>
  </si>
  <si>
    <t>Poprawa jakości udzielanych świadczeń medycznych w zakresie układu kostno-stawowo-mięśniowego poprzez modernizację i zakup nowoczesnej aparatury medycznej w UCK im. prof. K. Gibińskiego SUM w Katowicach</t>
  </si>
  <si>
    <t>Wsparcie podmiotu leczniczego w celu realizacji działań związanych z zapobieganiem, przeciwdziałaniem i zwalczaniem COVID-19 oraz innych chorób zakaźnych</t>
  </si>
  <si>
    <t>Doposażenie podmiotu leczniczego w związku z zapobieganiem, przeciwdziałaniem i zwalczaniem „COVID-19” oraz innych chorób zakaźnych</t>
  </si>
  <si>
    <t>INSTYTUT GRUŹLICY I CHORÓB PŁUC</t>
  </si>
  <si>
    <t>Płocka 26</t>
  </si>
  <si>
    <t>Zakres projektu obejmuje wsparcie na rzecz Oddziału Chorób Wewnętrznych, Autoimmunologicznych i Metabolicznych, Oddziału Chorób Wewnętrznych i Farmakologii Klinicznej, Neurochirurgii oraz Zakładu Radiodiagnostyki i Radiologii Zabiegowej w celu poprawy jakości udzielanych świadczeń medycznych w zakresie układu kostno-stawowo-mięśniowego: Przebudowa oddziału Chorób Wewnętrznych, Autoimmunologicznych i Metabolicznych oraz Oddziału Chorób Wewnętrznych i Farmakologii Klinicznej, Zakup sprzętu medycznego na Oddział Neurochirurgii, Adaptacja Zakładu Radiodiagnostyki i Radiologii Zabiegowej, Doposażenie Zakładu Radiodiagnostyki i Radiologii Zabiegowej.</t>
  </si>
  <si>
    <t>Przedmiotem inwestycji są roboty budowlane oraz zakup wyposażenia obiektowego i budowlanego, zakup sprzętu i aparatury medycznej oraz zakup wyposażenia laboratorium.</t>
  </si>
  <si>
    <t>Wsparcie podmiotu w związku z realizacją działań związanych z zapobieganiem, przeciwdziałaniem i zwalczaniem  „COVID-19” oraz innych chorób zakaźnych poprzez doposażenie w sprzęt medyczny I Kliniki Kardiologii z Pracownią Kardiologii Inwazyjnej i Kliniki Chirurgii i Urologii Dzieci i Młodzieży oraz zakup wyposażenia dla Laboratorium Hematologii z Pracownią Diagnostyki Molekularnej COVID -19.</t>
  </si>
  <si>
    <t>1/2023</t>
  </si>
  <si>
    <t xml:space="preserve">Narzędzie 7 </t>
  </si>
  <si>
    <t xml:space="preserve">Planowana alokacja [PLN] </t>
  </si>
  <si>
    <t>I kwartał 2023</t>
  </si>
  <si>
    <t>PLAN DZIAŁAŃ MINISTERSTWA ZDROWIA
W SEKTORZE ZDROWIA NA ROK 2023</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</si>
  <si>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(Dz. U. z 2021 r. poz. 305 z późn. zm.);
b) art. 12 ust. 1 pkt 1 ustawy z dnia 15 czerwca 2012 r. o skutkach powierzania wykonywania pracy cudzoziemcom przebywającym wbrew przepisom na terytorium Rzeczypospolitej Polskiej (Dz. U. z 2021 poz. 1745);
c) art. 9 ust. 1 pkt 2a ustawy z dnia 28 października 2002 r. o odpowiedzialności podmiotów zbiorowych za czyny zabronione pod groźbą kary (Dz. U. z 2020 r. poz. 358).
Istnieje możliwość poprawy/uzupełnienia projektu w zakresie niniejszego kryterium na etapie oceny spełnienia kryteriów wyboru (zgodnie z art. 45 ust. 3 ustawy wdrożeniowej).</t>
  </si>
  <si>
    <t>Sprawdzana jest zgodność z Wytycznymi w zakresie zagadnień związanych z przygotowaniem 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osi priorytetowych Programu Operacyjnego Infrastruktura i Środowisko na lata 2014-2020.
Kryterium nie ma zastosowania jeśli poprawność została sprawdzona na wcześniejszym etapie oceny projektu, a dane mające wpływ na poziom dofinansowania nie uległy zmianie.
Istnieje możliwość poprawy/uzupełnienia projektu w zakresie niniejszego kryterium na etapie oceny spełnienia kryteriów wyboru (zgodnie z art. 45 ust. 3 ustawy wdrożeniowej).</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</si>
  <si>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(Dz.U. z 2021 r. poz. 247 z późn. zm.);
− ustawą z dnia 27 kwietnia 2001 r. Prawo ochrony środowiska (Dz.U. z 2020 r. poz. 1219 z późn. zm.);
− ustawą z dnia 16 kwietnia 2004 r. o ochronie przyrody (Dz.U. z 2021 r. poz. 1098);
− ustawą z dnia 20 lipca 2017 r. Prawo wodne (Dz. U. z 2021 r., poz. 624 z późn. zm.).
Weryfikacji podlega pełna dokumentacja, zgodnie z regulaminem konkursu lub wezwaniem do złożenia wniosku o dofinansowanie dla projektu pozakonkursowego.
Istnieje możliwość poprawy/uzupełnienia projektu w zakresie niniejszego kryterium na etapie oceny spełnienia kryteriów wyboru (zgodnie z art. 45 ust. 3 ustawy wdrożeniowej).</t>
  </si>
  <si>
    <t xml:space="preserve">Rekomendacja nie została uwzględniona ze względu na specyfikę projektów/podmiotów.
Idea i sposób funkcjonowania SOR określona została w ustawie z dnia 8 września 2006 r. o Państwowym Ratownictwie Medycznym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</si>
  <si>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Rekomendacja nie została uwzględniona ze względu na specyfikę projektów/podmiotów.
Idea i sposób funkcjonowania szpitalnych oddziałów ratunkowych (SOR) określona została w ustawie z dnia 8 września 2006 r. o Państwowym Ratownictwie Medycznym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</si>
  <si>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WYKAZ DZIAŁAŃ  WCZEŚNIEJ UZGODNIONYCH W PLANIE DZIAŁAŃ NA 2023 r.</t>
  </si>
  <si>
    <t>nie dotyczy</t>
  </si>
  <si>
    <t>Doposażenie Szpitalnego Oddziału Ratunkowego ZZOZ w Ostrowie Wielkopolskim w nowoczesny rezonans magnetyczny</t>
  </si>
  <si>
    <t>POIiŚ.9.P.281</t>
  </si>
  <si>
    <t>Zespół Zakładów Opieki Zdrowotnej w Ostrowie Wielkopolskim, ul. Limanowskiego 20/22, 63-400 Ostrów Wielkopolski</t>
  </si>
  <si>
    <t>ostrowski</t>
  </si>
  <si>
    <t>IX - Wzmocnienie strategicznej infrastruktury ochrony zdrowia</t>
  </si>
  <si>
    <t>Jarosław Izdebski,  Departament Oceny Inwestycji, Naczelnik Wydziału OIOM I 
tel. 880 340 053, e-mail: j.izdebski@mz.gov.pl</t>
  </si>
  <si>
    <t xml:space="preserve">Narzędzie 7 Wsparcie istniejących SOR, ze szczególnym uwzględnieniem stanowisk wstępnej intensywnej terapii (roboty budowlane, doposażenie) [C]                                                                                                                                                                                                               </t>
  </si>
  <si>
    <t>Realizacja projektu wpisuje się w cele następujacych dokumentów strategicznych:
Krajowe Ramy Strategiczne. Policy Paper dla ochrony zdrowia 2014-2020;
Strategia Sprawne Państwo 2020;
Strategia Rozwoju Kraju 2020;
Szczegółowy Opis Osi Priorytetowych POIiŚ.                                                                                                                                                                                                                                                                                                                     Strategia na rzecz Odpowiedzialnego Rozwoju do roku 2020 (z perspektywą do 2030 r.)
SOR wpisuje się też w potrzeby województwa w zakresie ratownictwa medycznego. Projekt jest zgodny z Ogólnokrajową mapą potrzeb zdrowotnych w zakresie ratownictwa medycznego i Wojewódzkim Planem Działania Systemu Państwowe Ratownictwo Medyczne.</t>
  </si>
  <si>
    <t xml:space="preserve">
Projekt zostanie zrealizowany przy zapewnieniu jego efektywności kosztowej. Zakłada się uzyskanie przy poniesionych nakładach jak najlepszych efektów. Przy wyborze najkorzystniejszego wariantów realizacji projektu Wnioskodawca będzie kierował się zarówno potrzebami pacjentów i personelu oraz względami ekonomicznymi, społecznymi, technicznymi i przyrodniczymi. Wybrany wariant będzie charakteryzował się najkorzystniejszą efektywnością kosztową przypadającą na jednego pacjenta z uwzględnieniem jakości świadczonych usług medycznych.
Główne korzyści społeczno- ekonomiczne wynikające z realizacji inwestycji:
- obniżenie poziomu śmiertelności oraz skutków powikłań po różnego rodzaju wypadkach pacjentów SOR, 
- skrócenie czasu pobytu pacjenta w Szpitalu, a co za tym idzie obniżenie kosztów jego leczenia, 
- przyszłe oszczędności w kosztach opieki zdrowotnej, dzięki zastosowaniu lepszego i szybszego leczenia,
- wzrost dobrobytu dla pacjentów i ich rodzin, mierzalny w kategoriach liczby unikniętych zgonów, wydłużenia oczekiwanego okresu życia pacjenta, jak i poprawy jakości życia pacjenta i jego rodziny dzięki uniknięciu choroby lub zastosowaniu skutecznego i szybszego leczenia,
- zmniejszenie kosztów wypłaty zasiłków chorobowych, 
-  zmniejszenie strat PKB, dzięki mniejszej liczbie dni roboczych utraconych przez pacjenta i jego rodzinę.
Realizowany wariant będzie zgodny z założonymi celami projektu, przyczyni się do zwiększenia jakości i dostępności do świadczeń medycznych oraz będzie dążył do maksymalnej efektywności kosztowej projektu, pod względem nakładów inwestycyjnych i przyszłych kosztów eksploatacyjnych.   
Projekt przyczyni się do poprawy efektywności finansowej Wnioskodawcy. Źródło finansowania działalności SOR (przychody) stanowi kontrakt z NFZ. Ponadto funkcjonowanie lepiej wyposażonego SOR pozwoli na dalsze leczenie pacjentów w ramach funkcjonujących oddziałów szpitalnych w systemie hospitalizacji - źródło dodatkowych przychodów.
Zmniejszenie kosztów eksploatacyjnych (rozwiązania energooszczędne, zmniejszenie kosztów napraw bieżących) ma wpływ na poprawę osiąganego ogólnego wyniku finansowego przez Wnioskodawcę. Kluczową jednak sprawą będzie uniezależnienie się Szpitala od podwykonawcy, firmy spoza sektora finansowów publicznych,  który do tej pory wykonywał badania RMI na zlecenie szpitala. </t>
  </si>
  <si>
    <t>Projekt w pełni realizuje cele i zamierzenia POIiŚ na lata 2014-2020. Celem ogólnym projektu jest poprawa dostępności i jakości infrastruktury ochrony zdrowia oraz zwiększenie efektywności systemu opieki zdrowotnej w południowej Wielkopolsce. Celem bezpośrednim projektu jest poprawa stanu infrastruktury i stopnia wyposażenia Szpitalnego Oddziału Ratunkowego ZZOZ w Ostrowie Wielkopolskim. Celami pośrednimi projektu są: poprawa stanu zdrowia mieszkańców południowej Wielkopolski, poprawa jakości opieki zdrowotnej, zwiększenie dostępności oraz skuteczności udzielania świadczeń ratowniczych, poprawa możliwości diagnostycznych pacjentów.</t>
  </si>
  <si>
    <t>Zakres rzeczowy planowanej inwestycji obejmuje zakup nowoczesnego aparatu rezonansu magnetycznego ze stacją opisową oraz adaptację pomieszczeń w celu zainstalowania sprzętu i uruchomienia Pracowni Rezonansu Magnetycznego. 
Projekt jest  komplementarny do zrealizowanych w latach 2017-2018 przez Wnioskodawcę projektów rozbudowy i przebudowy SOR ze szczególnym uwzględnieniem utworzenia 3 dodatkowych stanowisk wstępnej intensywnej terapii dla dorosłych, 2 stanowisk wstępnej intensywnej terapii dla dzieci oraz 2 dodatkowych stanowisk obserwacyjnych oraz doposażenia SOR w sprzęt i aparaturę medyczną.</t>
  </si>
  <si>
    <t xml:space="preserve">
Projekt jest zgodny z Ogólnokrajową mapą potrzeb zdrowotnych w zakresie ratownictwa medycznego. Według Mapy potrzeb zdrowotnych dla województwa wielkopolskiego liczba RMI w 2020 r. wyniosła 31. Średnia liczba RMI na 100 tys. ludności w 2020 roku w województwie wynosiła 0,89 i jest to wynik niższy od średniej dla Polski (1,13). W 2020 r. w powiecie ostrowskim nie funkcjonował żaden rezonans magnetyczny. Realizacja inwestycji jest adekwatna do potrzeb w zakresie Państwowego Ratownictwa Medycznego. ZZOZ w Ostrowie Wielkopolskim posiada w swej strukturze SOR ujęty w zatwierdzonym pismem znak: ROR.453.2.20.2019.MS z 22.02.2019 r. przez Ministra Zdrowia Planem Działania Systemu Państwowego Ratownictwa Medycznego Województwa Wielkopolskiego. Ostatnia aktualizacja ww. planu zatwierdzona przez Ministra  Zdrowia: aktualizacja nr 14, zatwierdzona pismem znak: DBR.521.2.81.2022.AF z 12.10.2022 r. </t>
  </si>
  <si>
    <t xml:space="preserve">2023. I </t>
  </si>
  <si>
    <t xml:space="preserve">2023. IV </t>
  </si>
  <si>
    <t>2023.I</t>
  </si>
  <si>
    <t>Przygotowanie projektu</t>
  </si>
  <si>
    <t>Opracowanie Studium wykonalności, niezbędnej dokumentacji projektowej</t>
  </si>
  <si>
    <t xml:space="preserve">   Zakup rezonansu megnetycznego ze stacją opisowa</t>
  </si>
  <si>
    <t xml:space="preserve">Zakup, dostawa i montaż rezonansu megnetycznego wraz ze stacją opisową </t>
  </si>
  <si>
    <t>Prace adaptacyjne</t>
  </si>
  <si>
    <t xml:space="preserve">Prace budowlane związane z adaptacją pomieszczeń celem zainstalowania rezonansu magnetycznego i uruchomienia Pracowni Rezonansu Magnetycznego. </t>
  </si>
  <si>
    <t>Nadzór inwestorski nad robotami budowlanymi</t>
  </si>
  <si>
    <t>Tablica informacyjna, tablica pamiątkowa</t>
  </si>
  <si>
    <t>regiony słabiej rozwinięte 9 000 000 / region lepiej rozwinięty 1 000 000</t>
  </si>
  <si>
    <t>Liczba leczonych w podmiotach leczniczych objętych wsparciem (wartość względna, tj. przyrost wskaźnika)</t>
  </si>
  <si>
    <t>regiony słabiej rozwinięte 186 / region lepiej rozwinięty 19</t>
  </si>
  <si>
    <t xml:space="preserve">regiony słabiej rozwinięte 1 000 000 000/ region lepiej rozwinięty 188 000 000 </t>
  </si>
  <si>
    <t>nd</t>
  </si>
  <si>
    <t xml:space="preserve">regiony słabiej rozwinięte 48 /region lepiej rozwinięty 2 </t>
  </si>
  <si>
    <r>
      <t xml:space="preserve">Zgodnie z informacjami w arkuszu </t>
    </r>
    <r>
      <rPr>
        <b/>
        <i/>
        <sz val="10"/>
        <color theme="1"/>
        <rFont val="Lato"/>
        <family val="2"/>
        <charset val="238"/>
      </rPr>
      <t>Informacje ogólne</t>
    </r>
  </si>
  <si>
    <r>
      <t>Wydatki są racjonalne, tzn. oparte na wiarygodnych źródłach, tj.
- w zakresie r</t>
    </r>
    <r>
      <rPr>
        <u/>
        <sz val="10"/>
        <color theme="1"/>
        <rFont val="Lato"/>
        <family val="2"/>
        <charset val="238"/>
      </rPr>
      <t>obót budowlanych</t>
    </r>
    <r>
      <rPr>
        <sz val="10"/>
        <color theme="1"/>
        <rFont val="Lato"/>
        <family val="2"/>
        <charset val="238"/>
      </rPr>
      <t xml:space="preserve"> – kosztorys inwestorski oparty o aktualny cennik dostępny na rynku dotyczący cen w budownictwie
-w zakresie</t>
    </r>
    <r>
      <rPr>
        <u/>
        <sz val="10"/>
        <color theme="1"/>
        <rFont val="Lato"/>
        <family val="2"/>
        <charset val="238"/>
      </rPr>
      <t xml:space="preserve"> usług lub dostaw -</t>
    </r>
    <r>
      <rPr>
        <sz val="10"/>
        <color theme="1"/>
        <rFont val="Lato"/>
        <family val="2"/>
        <charset val="238"/>
      </rPr>
      <t xml:space="preserve">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Istnieje możliwość poprawy/uzupełnienia projektu w zakresie niniejszego kryterium na etapie oceny spełnienia kryteriów wyboru (zgodnie z art. 45 ust. 3 ustawy wdrożeniowej).
</t>
    </r>
  </si>
  <si>
    <t>Średnia liczba pacjentów przyjmowanych dziennie przez szpitalny oddział ratunkowy (według danych za rok poprzedzający rok złożenia wniosku o dofinansowanie).                                                                                                                                                                                                                                                                                   Istnieje możliwość poprawy/uzupełnienia projektu w zakresie niniejszego kryterium na etapie oceny spełnienia kryteriów wyboru (zgodnie z art. 45 ust 3 ustawy wdrożeniowej).</t>
  </si>
  <si>
    <r>
      <t xml:space="preserve">Zgodnie ze Szczegółowym Opisem Osi Priorytetowych Programu Operacyjnego Infrastruktura i Środowisko, w trybie pozakonkursowym mogą być wybrane wyłącznie projekty o strategicznym znaczeniu dla społeczno-gospodarczego rozwoju kraju, regionu lub obszaru lub projekty dotyczące realizacji zadań publicznych. Projekt ma znaczenie strategiczne dla systemu ratownictwa medycznego w Polsce. ZZOZ w Ostrowie Wielkopolskim jest specjalistycznym szpitalem powiatowym. Szpital posiada 512 łóżek oraz 41 miejsc dziennych zlokalizowanych na 21 oddziałach szpitalnych. Szpital ze względu na posiadanie oddziałów wysokospecjalistycznych takich jak: neurologia z pododdziałem udarowym, laryngologia, kardiologia z pracownią hemodynamiki, chirurgia i traumatologia dziecięca z pododdziałem leczenia oparzeń, neonatologia III stopnia referencyjności, ortopedia i traumatologia narządu ruchu, okulistyka, anestezjologia i intensywna terapia dla dzieci, świadczy usługi medyczne dla całego regionu południowej Wielkopolski. Znajdujący się w strukturach szpitala Pododdział Leczenia Oparzeń - Wielkopolskie Centrum Leczenia Oparzeń jest jedynym tego typu ośrodkiem w Wielkopolsce i jednym z trzech w kraju, w którym leczeni są pacjenci z ciężkimi i skrajnie ciężkimi oparzeniami, do 18 r.ż.  OAiIT dla Dzieci z 4 łóżkami intensywnej opieki medycznej jest jednym z trzech tego typu oddziałów w Wielkopolsce i jedynym oddziałem funkcjonującym poza ośrodkami w Poznaniu. Oddział Neonatologiczny jest jednym z dwóch w Wielkopolsce (wraz z Kliniką i Katedrą Neonatologii UM w Poznaniu) oddziałów III stopnia referencyjności.  Od listopada 2016 r. w Ostrowie Wielkopolskim działa baza LPR. Szpital jest naturalnym zapleczem medycznym dla pacjentów transportowanych przez śmigłowce LPR z terenu całej południowej Wielkopolski tj. terenu byłego województwa kaliskiego, leszczyńskiego i konińskiego. Średniorocznie na bazę LPR przypada ok 350-400 wylotów. Baza w Ostrowie Wielkopolskim obejmuje obszar południowo-wschodniej Wielkopolski (włącznie z Koninem) oraz część przylegającą województwa dolnośląskiego i łódzkiego. Zdecydowana większość pacjentów trafia do szpitala w Ostrowie Wielkopolskim. SOR posiada aktualnie łącznie 18 łóżek, w tym 7 łóżek wstępnej intensywnej terapii. Dziennie w SOR przyjmuje się ok. 70 - 80 pacjentów w stanie zagrożenia życia i zdrowia. W roku 2021 przyjęto 32 876 pacjentów, natomiast w roku 2022 w okresie 11 miesięcy - 35 176 pacjentów. SOR udziela pomocy w trybie nagłym pacjentom znajdującym się w stanie nagłego zagrożenia zdrowotnego. Pomoc obejmuje również świadczenia, które ze względu na stan zdrowia pacjenta wymagają niezwłocznego podjęcia czynności związanych z diagnostyką i leczeniem, w tym także z transportem do specjalistycznych jednostek leczniczych mieszczących się w znacznej odległości od szpitala w Ostrowie Wielkopolskim. Problemem kluczowym dla sprawnego funkcjonowania SOR oraz pozostałych oddziałów szpitalnych współpracujących z SOR, staje się brak lub ograniczona możliwość wykonania szybkiej i precyzyjnej diagnostyki z zastosowaniem rezonansu magnetycznego (RMI) w przypadku wypowiedzenia umowy przez podwykonawcę. Aktualnie badania RMI wykonywane są w miejscu udzielania świadczeń 24h/7 przez podwykonawcę. W roku 2021 na zlecenie szpitala wykonano 668 badań, w roku 2022 w okresie od stycznia do października 716 badań. W przypadku pozyskania środków na zakup nowego rezonansu magnetycznego potencjał badań szpitalnych i ambulatoryjnych zwiększy się do 4 000. Ze względu na znaczny stopień wyeksploatowania sprzętu oraz nieopłacalność naprawy dotychczas użytkowanego sprzętu, podwykonawca zapowiedział wypowiedzenie umowy do końca 2022 r. Brak dostępu dla pacjentów szpitalnych do badań RMI skutkować będzie znacznym ograniczeniem zakresu udzielanych świadczeń medycznych oferowanych aktualnie pacjentom. </t>
    </r>
    <r>
      <rPr>
        <sz val="10"/>
        <color rgb="FFFF0000"/>
        <rFont val="Lato"/>
        <family val="2"/>
        <charset val="238"/>
      </rPr>
      <t xml:space="preserve"> </t>
    </r>
    <r>
      <rPr>
        <sz val="10"/>
        <rFont val="Lato"/>
        <family val="2"/>
        <charset val="238"/>
      </rPr>
      <t>W związku z powyższym zakup aparatu RMI jest jak najbardziej uzasadniony. RMI jest urządzeniem najnowocześniejszym i najbardziej dokładnym, pozwalającym na precyzyjne zobrazowanie tkanek i narządów wewnętrznych, co pozwala na szybką diagnostykę i podjęcie stosownego leczenia. Szczególnie jest to istotne  z punktu widzenia pacjentów trafiających na SOR z z urazami, w tym urazami wielonarządowymi, z rozpoznaniem udaru niedokrwiennego bądź innymi stanami nagłymi wymagającymi precyzyjnej diagnostyki.                                                                                                                                                                                                                                                                                                                               Projekt dotyczy realizacji działań ukierunkowanych na realizację celów publicznych, ogólnospołecznych, polegających na zwiększeniu dostępności do wysokiej jakości świadczeń w SOR. Dane dot.  liczby pacjentów przyjmowanych w ramach SOR ZZOZ w Ostrowie Wielkopolskim  potwierdzają ponadlokalne znaczenie tego oddziału w systemie ratownictwa medycznego. Celowość realizacji projektu w trybie pozakonkursowym wynika również z faktu umieszczenia SOR w Wojewódzkim Planie Działania Systemu Państwowego Ratownictwa Medycznego i jego strategicznego znaczeniu dla systemu w zakresie udzielania świadczeń wysokospecjalistycznych w trybie pilnym.
Projekt jest zgodny z celami Programu Operacyjnego Infrastruktura i Środowisko w zakresie poprawy warunków leczenia i stanu zdrowia oraz podniesienia jakości życia społeczeństwa poprzez wykorzystanie wsparcia gospodarki efektywnie korzystającej z zasobów i przyjaznej środowisku oraz sprzyjającej spójności terytorialnej i społecznej. Dla tego typu projektów przewidziano pozakonkursowy tryb wyboru.</t>
    </r>
  </si>
  <si>
    <r>
      <t>Nr</t>
    </r>
    <r>
      <rPr>
        <strike/>
        <sz val="10"/>
        <color theme="1"/>
        <rFont val="Lato"/>
        <family val="2"/>
        <charset val="238"/>
      </rPr>
      <t xml:space="preserve"> konkursu/ </t>
    </r>
    <r>
      <rPr>
        <sz val="10"/>
        <color theme="1"/>
        <rFont val="Lato"/>
        <family val="2"/>
        <charset val="238"/>
      </rPr>
      <t xml:space="preserve">
projektu pozakonkursowego</t>
    </r>
  </si>
  <si>
    <r>
      <t>Tytuł</t>
    </r>
    <r>
      <rPr>
        <strike/>
        <sz val="10"/>
        <color theme="1"/>
        <rFont val="Lato"/>
        <family val="2"/>
        <charset val="238"/>
      </rPr>
      <t xml:space="preserve"> konkursu/</t>
    </r>
    <r>
      <rPr>
        <sz val="10"/>
        <color theme="1"/>
        <rFont val="Lato"/>
        <family val="2"/>
        <charset val="238"/>
      </rPr>
      <t xml:space="preserve"> 
projektu pozakonkursowego</t>
    </r>
  </si>
  <si>
    <r>
      <t xml:space="preserve">Nr </t>
    </r>
    <r>
      <rPr>
        <strike/>
        <sz val="10"/>
        <color theme="1"/>
        <rFont val="Lato"/>
        <family val="2"/>
        <charset val="238"/>
      </rPr>
      <t>konkursu/</t>
    </r>
    <r>
      <rPr>
        <sz val="10"/>
        <color theme="1"/>
        <rFont val="Lato"/>
        <family val="2"/>
        <charset val="238"/>
      </rPr>
      <t xml:space="preserve"> 
projektu pozakonkursowego</t>
    </r>
  </si>
  <si>
    <r>
      <t>Nr</t>
    </r>
    <r>
      <rPr>
        <strike/>
        <sz val="10"/>
        <color theme="1"/>
        <rFont val="Lato"/>
        <family val="2"/>
        <charset val="238"/>
      </rPr>
      <t xml:space="preserve"> konkursu/</t>
    </r>
    <r>
      <rPr>
        <sz val="10"/>
        <color theme="1"/>
        <rFont val="Lato"/>
        <family val="2"/>
        <charset val="238"/>
      </rPr>
      <t xml:space="preserve"> 
projektu pozakonkursowego</t>
    </r>
  </si>
  <si>
    <t>KRYTERIA WYBORU PROJEKTÓW - Działanie 9.1 kryteria merytoryczne I stopnia</t>
  </si>
  <si>
    <r>
      <t>Tytuł</t>
    </r>
    <r>
      <rPr>
        <strike/>
        <sz val="10"/>
        <color theme="1"/>
        <rFont val="Lato"/>
        <family val="2"/>
        <charset val="238"/>
      </rPr>
      <t xml:space="preserve"> konkursu/ </t>
    </r>
    <r>
      <rPr>
        <sz val="10"/>
        <color theme="1"/>
        <rFont val="Lato"/>
        <family val="2"/>
        <charset val="238"/>
      </rPr>
      <t xml:space="preserve">
projektu pozakonkursowego</t>
    </r>
  </si>
  <si>
    <r>
      <t>Odległość Szpitalnego Oddziału Ratunkowego mierzona po drogach publicznych do najbliżej położonego Szpitalnego Oddziału Ratunkowego  (wg najkrótszej trasy dojazdu).</t>
    </r>
    <r>
      <rPr>
        <b/>
        <vertAlign val="superscript"/>
        <sz val="10"/>
        <color theme="1"/>
        <rFont val="Lato"/>
        <family val="2"/>
        <charset val="238"/>
      </rPr>
      <t xml:space="preserve"> </t>
    </r>
    <r>
      <rPr>
        <b/>
        <vertAlign val="superscript"/>
        <sz val="9"/>
        <color theme="1"/>
        <rFont val="Lato"/>
        <family val="2"/>
        <charset val="238"/>
      </rPr>
      <t xml:space="preserve">1 </t>
    </r>
    <r>
      <rPr>
        <vertAlign val="superscript"/>
        <sz val="9"/>
        <color theme="1"/>
        <rFont val="Lato"/>
        <family val="2"/>
        <charset val="238"/>
      </rPr>
      <t xml:space="preserve"> </t>
    </r>
    <r>
      <rPr>
        <sz val="9"/>
        <color theme="1"/>
        <rFont val="Lato"/>
        <family val="2"/>
        <charset val="238"/>
      </rPr>
      <t xml:space="preserve">   </t>
    </r>
    <r>
      <rPr>
        <sz val="8"/>
        <color theme="1"/>
        <rFont val="Lato"/>
        <family val="2"/>
        <charset val="238"/>
      </rPr>
      <t xml:space="preserve">                                                                                                                                                                                                                                                                                                                                                                                                                               </t>
    </r>
    <r>
      <rPr>
        <sz val="10"/>
        <color theme="1"/>
        <rFont val="Lato"/>
        <family val="2"/>
        <charset val="238"/>
      </rPr>
      <t>Istnieje możliwość poprawy/uzupełnienia projektu w zakresie niniejszego kryterium na etapie oceny spełnienia kryteriów wyboru (zgodnie z art. 45 ust. 3 ustawy wdrożeniowej).</t>
    </r>
    <r>
      <rPr>
        <sz val="8"/>
        <color theme="1"/>
        <rFont val="Lato"/>
        <family val="2"/>
        <charset val="238"/>
      </rPr>
      <t xml:space="preserve">
</t>
    </r>
    <r>
      <rPr>
        <b/>
        <vertAlign val="superscript"/>
        <sz val="9"/>
        <color theme="1"/>
        <rFont val="Lato"/>
        <family val="2"/>
        <charset val="238"/>
      </rPr>
      <t>1</t>
    </r>
    <r>
      <rPr>
        <sz val="8"/>
        <color theme="1"/>
        <rFont val="Lato"/>
        <family val="2"/>
        <charset val="238"/>
      </rPr>
      <t xml:space="preserve"> W przypadku SOR zlokalizowanych w podmiotach leczniczych udzielających wyłącznie świadczeń zdrowotnych dzieciom, należy wziąć pod uwagę odległość do najbliżej położonego SOR zlokalizowanego w podmiocie leczniczym zajmującym się udzielaniem wyłącznie świadczeń zdrowotnych dzieciom.  W przypadku pozostałych SOR nie należy brać pod uwagę odległości od SOR zlokalizowanego w podmiocie leczniczym zajmującym się udzielaniem wyłącznie świadczeń zdrowotnych dzieciom.                                                                                                                                                                                                </t>
    </r>
    <r>
      <rPr>
        <sz val="10"/>
        <color theme="1"/>
        <rFont val="Lato"/>
        <family val="2"/>
        <charset val="238"/>
      </rPr>
      <t xml:space="preserve">     Istnieje możliwość poprawy/uzupełnienia projektu w zakresie niniejszego kryterium na etapie oceny spełnienia kryteriów wyboru (zgodnie z art. 45 ust. 3 ustawy wdrożeniowej).</t>
    </r>
  </si>
  <si>
    <r>
      <t xml:space="preserve">Liczba ludności </t>
    </r>
    <r>
      <rPr>
        <b/>
        <vertAlign val="superscript"/>
        <sz val="9"/>
        <color theme="1"/>
        <rFont val="Lato"/>
        <family val="2"/>
        <charset val="238"/>
      </rPr>
      <t>2</t>
    </r>
    <r>
      <rPr>
        <sz val="10"/>
        <color theme="1"/>
        <rFont val="Lato"/>
        <family val="2"/>
        <charset val="238"/>
      </rPr>
      <t xml:space="preserve"> w mieście </t>
    </r>
    <r>
      <rPr>
        <b/>
        <vertAlign val="superscript"/>
        <sz val="9"/>
        <color theme="1"/>
        <rFont val="Lato"/>
        <family val="2"/>
        <charset val="238"/>
      </rPr>
      <t>3</t>
    </r>
    <r>
      <rPr>
        <sz val="10"/>
        <color theme="1"/>
        <rFont val="Lato"/>
        <family val="2"/>
        <charset val="238"/>
      </rPr>
      <t xml:space="preserve"> , w którym zlokalizowany jest szpitalny oddział ratunkowy.                                                                                                                                       Istnieje możliwość poprawy/uzupełnienia projektu w zakresie niniejszego kryterium na etapie oceny spełnienia kryteriów wyboru (zgodnie z art. 45 ust. 3 ustawy wdrożeniowej).
</t>
    </r>
    <r>
      <rPr>
        <b/>
        <vertAlign val="superscript"/>
        <sz val="9"/>
        <color theme="1"/>
        <rFont val="Lato"/>
        <family val="2"/>
        <charset val="238"/>
      </rPr>
      <t>2</t>
    </r>
    <r>
      <rPr>
        <sz val="10"/>
        <color theme="1"/>
        <rFont val="Lato"/>
        <family val="2"/>
        <charset val="238"/>
      </rPr>
      <t xml:space="preserve"> </t>
    </r>
    <r>
      <rPr>
        <sz val="8"/>
        <color theme="1"/>
        <rFont val="Lato"/>
        <family val="2"/>
        <charset val="238"/>
      </rPr>
      <t xml:space="preserve">Zgodnie z aktualnymi danymi Głównego Urzędu Statystycznego.
</t>
    </r>
    <r>
      <rPr>
        <b/>
        <vertAlign val="superscript"/>
        <sz val="9"/>
        <color theme="1"/>
        <rFont val="Lato"/>
        <family val="2"/>
        <charset val="238"/>
      </rPr>
      <t>3</t>
    </r>
    <r>
      <rPr>
        <sz val="8"/>
        <color theme="1"/>
        <rFont val="Lato"/>
        <family val="2"/>
        <charset val="238"/>
      </rPr>
      <t xml:space="preserve"> O posiadaniu statusu miasta przesądza rozporządzenie Rady Ministrów wydane na podstawie art. 4 ust. 1 ustawy z dnia 8 marca 1990 r. o samorządzie gminnym (Dz. U. z 2013 r. poz. 594, z późn. zm.)</t>
    </r>
    <r>
      <rPr>
        <sz val="10"/>
        <color theme="1"/>
        <rFont val="Lato"/>
        <family val="2"/>
        <charset val="238"/>
      </rPr>
      <t xml:space="preserve">
</t>
    </r>
  </si>
  <si>
    <r>
      <t>8.1 Zakres świadczeń zdrowotnych udzielanych w podmiocie leczniczym w trybie stacjonarnym w kontekście kompleksowości oferty medycznej placówki. Podmiot leczniczy, w którym znajduje się szpitalny oddział ratunkowy udziela stacjonarnych świadczeń opieki zdrowotnej finansowanych ze środków publicznych w rodzaju leczenie szpitalne w następujących zakresach: leczenie udarów mózgu (A48, A51)</t>
    </r>
    <r>
      <rPr>
        <b/>
        <vertAlign val="superscript"/>
        <sz val="9"/>
        <color theme="1"/>
        <rFont val="Lato"/>
        <family val="2"/>
        <charset val="238"/>
      </rPr>
      <t>5</t>
    </r>
    <r>
      <rPr>
        <sz val="10"/>
        <color theme="1"/>
        <rFont val="Lato"/>
        <family val="2"/>
        <charset val="238"/>
      </rPr>
      <t xml:space="preserve"> w ramach neurologii, leczenie ostrych zespołów wieńcowych (E10, E11, E12, E13, E14)</t>
    </r>
    <r>
      <rPr>
        <b/>
        <vertAlign val="superscript"/>
        <sz val="9"/>
        <color theme="1"/>
        <rFont val="Lato"/>
        <family val="2"/>
        <charset val="238"/>
      </rPr>
      <t>6</t>
    </r>
    <r>
      <rPr>
        <sz val="10"/>
        <color theme="1"/>
        <rFont val="Lato"/>
        <family val="2"/>
        <charset val="238"/>
      </rPr>
      <t xml:space="preserve"> w ramach kardiologii, neurochirurgia lub neurochirurgia dziecięca, chirurgia szczękowo-twarzowa lub chirurgia szczękowo-twarzowa dla dzieci, neonatologia.
</t>
    </r>
    <r>
      <rPr>
        <b/>
        <vertAlign val="superscript"/>
        <sz val="9"/>
        <color theme="1"/>
        <rFont val="Lato"/>
        <family val="2"/>
        <charset val="238"/>
      </rPr>
      <t>5</t>
    </r>
    <r>
      <rPr>
        <sz val="10"/>
        <color theme="1"/>
        <rFont val="Lato"/>
        <family val="2"/>
        <charset val="238"/>
      </rPr>
      <t xml:space="preserve"> </t>
    </r>
    <r>
      <rPr>
        <sz val="8"/>
        <color theme="1"/>
        <rFont val="Lato"/>
        <family val="2"/>
        <charset val="238"/>
      </rPr>
      <t xml:space="preserve">Nr kodu grupy (jgp) określonej w Załączniku nr 1a do zarządzenia nr 89/2013/DSOZ. Prezesa Narodowego Funduszu Zdrowia z dnia 19 grudnia 2013 r. 
</t>
    </r>
    <r>
      <rPr>
        <b/>
        <vertAlign val="superscript"/>
        <sz val="9"/>
        <color theme="1"/>
        <rFont val="Lato"/>
        <family val="2"/>
        <charset val="238"/>
      </rPr>
      <t>6</t>
    </r>
    <r>
      <rPr>
        <sz val="8"/>
        <color theme="1"/>
        <rFont val="Lato"/>
        <family val="2"/>
        <charset val="238"/>
      </rPr>
      <t xml:space="preserve">  Nr kodu grupy (jgp) określonej w Załączniku nr 1a do zarządzenia nr 89/2013/DSOZ. Prezesa Narodowego Funduszu Zdrowia z dnia 19 grudnia 2013 r.</t>
    </r>
    <r>
      <rPr>
        <sz val="10"/>
        <color theme="1"/>
        <rFont val="Lato"/>
        <family val="2"/>
        <charset val="238"/>
      </rPr>
      <t xml:space="preserve">
8.2 Zapewnienie przez podmiot leczniczy dostępu do rezonansu magnetycznego w miejscu udzielania świadczeń przez 24h/dobę. 
8.3 Zapewnienie przez podmiot leczniczy dostępu do tomografu komputerowego w miejscu udzielania świadczeń przez 24 h/dobę.                                                                                                                                                                              Istnieje możliwość poprawy/uzupełnienia projektu w zakresie niniejszego kryterium na etapie oceny spełnienia kryteriów wyboru (zgodnie z art. 45 ust 3 ustawy wdrożeniowej).                                                                                           </t>
    </r>
  </si>
  <si>
    <r>
      <t>Kompleksowość oferty medycznej podmiotu leczniczego</t>
    </r>
    <r>
      <rPr>
        <b/>
        <vertAlign val="superscript"/>
        <sz val="9"/>
        <color theme="1"/>
        <rFont val="Lato"/>
        <family val="2"/>
        <charset val="238"/>
      </rPr>
      <t xml:space="preserve">4  </t>
    </r>
    <r>
      <rPr>
        <sz val="9"/>
        <color theme="1"/>
        <rFont val="Lato"/>
        <family val="2"/>
        <charset val="238"/>
      </rPr>
      <t xml:space="preserve"> </t>
    </r>
    <r>
      <rPr>
        <sz val="8"/>
        <color theme="1"/>
        <rFont val="Lato"/>
        <family val="2"/>
        <charset val="238"/>
      </rPr>
      <t xml:space="preserve">                                                                                           </t>
    </r>
    <r>
      <rPr>
        <b/>
        <vertAlign val="superscript"/>
        <sz val="9"/>
        <color theme="1"/>
        <rFont val="Lato"/>
        <family val="2"/>
        <charset val="238"/>
      </rPr>
      <t>4</t>
    </r>
    <r>
      <rPr>
        <sz val="10"/>
        <color theme="1"/>
        <rFont val="Lato"/>
        <family val="2"/>
        <charset val="238"/>
      </rPr>
      <t xml:space="preserve"> Rozporządzenie Ministra Zdrowia z dnia 3 listopada 2011 roku w sprawie Szpitalnego Oddziału Ratunkowego (wskazuje minimalne wymogi organizacyjne, które muszą zostać spełnione, aby w danym podmiocie leczniczym zorganizowany został szpitalny oddział ratunkowy. Udzielanie przez podmiot, w którym znajduje się SOR świadczeń opieki zdrowotnej w zakresach wymienionych  w kryterium nr 1a pozwoli na zabezpieczenie przez te jednostki skutecznego i zaawansowanego  leczenia pacjentów  znajdujących się w stanie nagłego zagrożenia życia w stosunku do tych szpitali, które dysponują wyłącznie oddziałami wynikającymi z ww. rozporządzenia.
</t>
    </r>
  </si>
  <si>
    <r>
      <t>Przedmiot</t>
    </r>
    <r>
      <rPr>
        <strike/>
        <sz val="10"/>
        <color theme="1"/>
        <rFont val="Lato"/>
        <family val="2"/>
        <charset val="238"/>
      </rPr>
      <t xml:space="preserve"> konkursu/</t>
    </r>
    <r>
      <rPr>
        <sz val="10"/>
        <color theme="1"/>
        <rFont val="Lato"/>
        <family val="2"/>
        <charset val="238"/>
      </rPr>
      <t xml:space="preserve"> Tytuł projektu pozakonkursowego</t>
    </r>
  </si>
  <si>
    <r>
      <t>Nr k</t>
    </r>
    <r>
      <rPr>
        <strike/>
        <sz val="10"/>
        <color theme="1"/>
        <rFont val="Lato"/>
        <family val="2"/>
        <charset val="238"/>
      </rPr>
      <t>onkursu w PD</t>
    </r>
    <r>
      <rPr>
        <sz val="10"/>
        <color theme="1"/>
        <rFont val="Lato"/>
        <family val="2"/>
        <charset val="238"/>
      </rPr>
      <t>/
Nr projektu pozakonkursowego  w PD</t>
    </r>
  </si>
  <si>
    <r>
      <t xml:space="preserve">Planowany termin </t>
    </r>
    <r>
      <rPr>
        <strike/>
        <sz val="10"/>
        <color theme="1"/>
        <rFont val="Lato"/>
        <family val="2"/>
        <charset val="238"/>
      </rPr>
      <t>ogłoszenia konkursu</t>
    </r>
    <r>
      <rPr>
        <sz val="10"/>
        <color theme="1"/>
        <rFont val="Lato"/>
        <family val="2"/>
        <charset val="238"/>
      </rPr>
      <t>/ złożenia wniosku o dofinansowanie dla projektu pozakonkursowego</t>
    </r>
  </si>
  <si>
    <t xml:space="preserve">Przeniesienie świadczeń opieki zdrowotnej udzielanych w SOR z poziomu lecznictwa szpitalnego na rzecz POZ i AOS jest niemożliwe z uwagi na zdefiniowane w ww. aktach prawnych wymogi niezbędne podczas udzielania przedmiotowych świadczeń.                                                                                                                                                                                      </t>
  </si>
  <si>
    <r>
      <t xml:space="preserve">Średnia liczba kadry systemu Państwowego Ratownictwa Medycznego stale przebywającej w szpitalnym oddziale ratunkowym </t>
    </r>
    <r>
      <rPr>
        <b/>
        <vertAlign val="superscript"/>
        <sz val="8"/>
        <color theme="1"/>
        <rFont val="Lato"/>
        <family val="2"/>
        <charset val="238"/>
      </rPr>
      <t>7</t>
    </r>
    <r>
      <rPr>
        <sz val="10"/>
        <color theme="1"/>
        <rFont val="Lato"/>
        <family val="2"/>
        <charset val="238"/>
      </rPr>
      <t xml:space="preserve">
 </t>
    </r>
    <r>
      <rPr>
        <b/>
        <vertAlign val="superscript"/>
        <sz val="8"/>
        <color theme="1"/>
        <rFont val="Lato"/>
        <family val="2"/>
        <charset val="238"/>
      </rPr>
      <t>7</t>
    </r>
    <r>
      <rPr>
        <sz val="10"/>
        <color theme="1"/>
        <rFont val="Lato"/>
        <family val="2"/>
        <charset val="238"/>
      </rPr>
      <t xml:space="preserve">Lekarze systemu, pielęgniarki systemu, ratownicy medyczni, o których mowa w ustawie z dnia 8 września 2006 roku o Państwowym Ratownictwie Medycznym </t>
    </r>
  </si>
  <si>
    <r>
      <t xml:space="preserve">Jakość </t>
    </r>
    <r>
      <rPr>
        <b/>
        <vertAlign val="superscript"/>
        <sz val="8"/>
        <color theme="1"/>
        <rFont val="Lato"/>
        <family val="2"/>
        <charset val="238"/>
      </rPr>
      <t>8</t>
    </r>
    <r>
      <rPr>
        <sz val="9"/>
        <color theme="1"/>
        <rFont val="Lato"/>
        <family val="2"/>
        <charset val="238"/>
      </rPr>
      <t xml:space="preserve"> </t>
    </r>
    <r>
      <rPr>
        <sz val="10"/>
        <color theme="1"/>
        <rFont val="Lato"/>
        <family val="2"/>
        <charset val="238"/>
      </rPr>
      <t xml:space="preserve">                                                                   </t>
    </r>
    <r>
      <rPr>
        <b/>
        <vertAlign val="superscript"/>
        <sz val="9"/>
        <color theme="1"/>
        <rFont val="Lato"/>
        <family val="2"/>
        <charset val="238"/>
      </rPr>
      <t>8</t>
    </r>
    <r>
      <rPr>
        <sz val="10"/>
        <color theme="1"/>
        <rFont val="Lato"/>
        <family val="2"/>
        <charset val="238"/>
      </rPr>
      <t xml:space="preserve"> </t>
    </r>
    <r>
      <rPr>
        <sz val="8"/>
        <color theme="1"/>
        <rFont val="Lato"/>
        <family val="2"/>
        <charset val="238"/>
      </rPr>
      <t>Kryterium nie dotyczy projektów w zakresie wsparcia baz Lotniczego Pogotowia Ratunkowego (roboty budowlane, doposażenie) oraz wyposażenia śmigłowców ratowniczych w sprzęt umożliwiający loty w trudnych warunkach atmosferycznych i w nocy składanych przez SP ZOZ LPR oraz projektu w zakresie Trybów Obsługi Pacjenta w Szpitalnym Oddziale Ratunkowym (TOPSOR).</t>
    </r>
  </si>
  <si>
    <r>
      <t xml:space="preserve">Kształcenie </t>
    </r>
    <r>
      <rPr>
        <b/>
        <vertAlign val="superscript"/>
        <sz val="9"/>
        <color theme="1"/>
        <rFont val="Lato"/>
        <family val="2"/>
        <charset val="238"/>
      </rPr>
      <t>9</t>
    </r>
    <r>
      <rPr>
        <sz val="9"/>
        <color theme="1"/>
        <rFont val="Lato"/>
        <family val="2"/>
        <charset val="238"/>
      </rPr>
      <t xml:space="preserve">  </t>
    </r>
    <r>
      <rPr>
        <sz val="10"/>
        <color theme="1"/>
        <rFont val="Lato"/>
        <family val="2"/>
        <charset val="238"/>
      </rPr>
      <t xml:space="preserve">                                                        </t>
    </r>
    <r>
      <rPr>
        <b/>
        <vertAlign val="superscript"/>
        <sz val="9"/>
        <color theme="1"/>
        <rFont val="Lato"/>
        <family val="2"/>
        <charset val="238"/>
      </rPr>
      <t>9</t>
    </r>
    <r>
      <rPr>
        <sz val="10"/>
        <color theme="1"/>
        <rFont val="Lato"/>
        <family val="2"/>
        <charset val="238"/>
      </rPr>
      <t xml:space="preserve"> </t>
    </r>
    <r>
      <rPr>
        <sz val="8"/>
        <color theme="1"/>
        <rFont val="Lato"/>
        <family val="2"/>
        <charset val="238"/>
      </rPr>
      <t>Kryterium nie dotyczy projektów w zakresie wsparcia baz Lotniczego Pogotowia Ratunkowego (roboty budowlane, doposażenie) oraz wyposażenia śmigłowców ratowniczych w sprzęt umożliwiający loty w trudnych warunkach atmosferycznych i w nocy składanych przez SP ZOZ LPR oraz projektu w zakresie Trybów Obsługi Pacjenta w Szpitalnym Oddziale Ratunkowym (TOPSOR).</t>
    </r>
  </si>
  <si>
    <r>
      <t>Podmiot leczniczy uczestniczy w kształceniu przeddyplomowym i podyplomowym kadr systemu Państwowego Ratownictwa Medycznego.</t>
    </r>
    <r>
      <rPr>
        <b/>
        <vertAlign val="superscript"/>
        <sz val="9"/>
        <color theme="1"/>
        <rFont val="Lato"/>
        <family val="2"/>
        <charset val="238"/>
      </rPr>
      <t>10</t>
    </r>
    <r>
      <rPr>
        <sz val="9"/>
        <color theme="1"/>
        <rFont val="Lato"/>
        <family val="2"/>
        <charset val="238"/>
      </rPr>
      <t xml:space="preserve"> </t>
    </r>
    <r>
      <rPr>
        <sz val="10"/>
        <color theme="1"/>
        <rFont val="Lato"/>
        <family val="2"/>
        <charset val="238"/>
      </rPr>
      <t xml:space="preserve">                                         </t>
    </r>
    <r>
      <rPr>
        <b/>
        <vertAlign val="superscript"/>
        <sz val="9"/>
        <color theme="1"/>
        <rFont val="Lato"/>
        <family val="2"/>
        <charset val="238"/>
      </rPr>
      <t>10</t>
    </r>
    <r>
      <rPr>
        <sz val="10"/>
        <color theme="1"/>
        <rFont val="Lato"/>
        <family val="2"/>
        <charset val="238"/>
      </rPr>
      <t xml:space="preserve"> Lekarze systemu, pielęgniarki systemu, ratownicy medyczni, o których mowa w ustawie z dnia 8 września 2016 roku o Państwowym Ratownictwie Medycznym ( Dz. U. z 2006 r. Nr 191, poz. 1410 z późn. zm.)
Istnieje możliwość poprawy/uzupełnienia projektu w zakresie niniejszego kryterium na etapie oceny spełnienia kryteriów wyboru (zgodnie z art. 45 ust. 3 ustawy wdrożeniowej).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</si>
</sst>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164" formatCode="_-* #,##0.00\ _z_ł_-;\-* #,##0.00\ _z_ł_-;_-* &quot;-&quot;??\ _z_ł_-;_-@_-"/>
    <numFmt numFmtId="165" formatCode="#,##0.00_ ;\-#,##0.00\ "/>
    <numFmt numFmtId="166" formatCode="yyyy\-mm\-dd"/>
    <numFmt numFmtId="167" formatCode="_-* #,##0.00,_z_ł_-;\-* #,##0.00,_z_ł_-;_-* \-??\ _z_ł_-;_-@_-"/>
    <numFmt numFmtId="168" formatCode="_-* #,##0.0000\ _z_ł_-;\-* #,##0.0000\ _z_ł_-;_-* &quot;-&quot;??\ _z_ł_-;_-@_-"/>
    <numFmt numFmtId="169" formatCode="_-* #,##0\ _z_ł_-;\-* #,##0\ _z_ł_-;_-* &quot;-&quot;??\ _z_ł_-;_-@_-"/>
  </numFmts>
  <fonts count="40"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sz val="10"/>
      <name val="Arial"/>
      <family val="2"/>
      <charset val="238"/>
    </font>
    <font>
      <sz val="11"/>
      <color indexed="8"/>
      <name val="Calibri"/>
      <family val="2"/>
      <charset val="1"/>
    </font>
    <font>
      <sz val="11"/>
      <color rgb="FF000000"/>
      <name val="Calibri"/>
      <family val="2"/>
      <charset val="238"/>
    </font>
    <font>
      <sz val="11"/>
      <color indexed="9"/>
      <name val="Calibri"/>
      <family val="2"/>
      <charset val="238"/>
    </font>
    <font>
      <sz val="11"/>
      <color theme="0"/>
      <name val="Calibri"/>
      <family val="2"/>
      <scheme val="minor"/>
    </font>
    <font>
      <sz val="10"/>
      <color rgb="FF000000"/>
      <name val="Calibri"/>
      <family val="2"/>
      <charset val="238"/>
    </font>
    <font>
      <sz val="11"/>
      <color theme="0"/>
      <name val="Calibri"/>
      <family val="2"/>
      <charset val="238"/>
      <scheme val="minor"/>
    </font>
    <font>
      <b/>
      <sz val="10"/>
      <color theme="0"/>
      <name val="Lato"/>
      <family val="2"/>
      <charset val="238"/>
    </font>
    <font>
      <sz val="10"/>
      <color theme="1"/>
      <name val="Lato"/>
      <family val="2"/>
      <charset val="238"/>
    </font>
    <font>
      <b/>
      <sz val="10"/>
      <color theme="1"/>
      <name val="Lato"/>
      <family val="2"/>
      <charset val="238"/>
    </font>
    <font>
      <sz val="10"/>
      <name val="Lato"/>
      <family val="2"/>
      <charset val="238"/>
    </font>
    <font>
      <i/>
      <sz val="10"/>
      <color theme="1"/>
      <name val="Lato"/>
      <family val="2"/>
      <charset val="238"/>
    </font>
    <font>
      <b/>
      <sz val="11"/>
      <color theme="0"/>
      <name val="Lato"/>
      <family val="2"/>
      <charset val="238"/>
    </font>
    <font>
      <b/>
      <i/>
      <sz val="10"/>
      <color theme="1"/>
      <name val="Lato"/>
      <family val="2"/>
      <charset val="238"/>
    </font>
    <font>
      <sz val="11"/>
      <color theme="1"/>
      <name val="Lato"/>
      <family val="2"/>
      <charset val="238"/>
    </font>
    <font>
      <u/>
      <sz val="10"/>
      <color theme="1"/>
      <name val="Lato"/>
      <family val="2"/>
      <charset val="238"/>
    </font>
    <font>
      <sz val="8"/>
      <color theme="1"/>
      <name val="Lato"/>
      <family val="2"/>
      <charset val="238"/>
    </font>
    <font>
      <i/>
      <sz val="10"/>
      <color theme="5"/>
      <name val="Lato"/>
      <family val="2"/>
      <charset val="238"/>
    </font>
    <font>
      <sz val="9"/>
      <color theme="1"/>
      <name val="Lato"/>
      <family val="2"/>
      <charset val="238"/>
    </font>
    <font>
      <b/>
      <sz val="10"/>
      <name val="Lato"/>
      <family val="2"/>
      <charset val="238"/>
    </font>
    <font>
      <sz val="10"/>
      <color rgb="FFFF0000"/>
      <name val="Lato"/>
      <family val="2"/>
      <charset val="238"/>
    </font>
    <font>
      <i/>
      <sz val="10"/>
      <name val="Lato"/>
      <family val="2"/>
      <charset val="238"/>
    </font>
    <font>
      <sz val="8"/>
      <name val="Lato"/>
      <family val="2"/>
      <charset val="238"/>
    </font>
    <font>
      <sz val="8"/>
      <color indexed="8"/>
      <name val="Lato"/>
      <family val="2"/>
      <charset val="238"/>
    </font>
    <font>
      <sz val="10"/>
      <color indexed="8"/>
      <name val="Lato"/>
      <family val="2"/>
      <charset val="238"/>
    </font>
    <font>
      <sz val="8"/>
      <color rgb="FF000000"/>
      <name val="Lato"/>
      <family val="2"/>
      <charset val="238"/>
    </font>
    <font>
      <b/>
      <sz val="8"/>
      <color theme="1"/>
      <name val="Lato"/>
      <family val="2"/>
      <charset val="238"/>
    </font>
    <font>
      <strike/>
      <sz val="10"/>
      <color theme="1"/>
      <name val="Lato"/>
      <family val="2"/>
      <charset val="238"/>
    </font>
    <font>
      <vertAlign val="superscript"/>
      <sz val="9"/>
      <color theme="1"/>
      <name val="Lato"/>
      <family val="2"/>
      <charset val="238"/>
    </font>
    <font>
      <b/>
      <vertAlign val="superscript"/>
      <sz val="10"/>
      <color theme="1"/>
      <name val="Lato"/>
      <family val="2"/>
      <charset val="238"/>
    </font>
    <font>
      <b/>
      <vertAlign val="superscript"/>
      <sz val="9"/>
      <color theme="1"/>
      <name val="Lato"/>
      <family val="2"/>
      <charset val="238"/>
    </font>
    <font>
      <b/>
      <vertAlign val="superscript"/>
      <sz val="8"/>
      <color theme="1"/>
      <name val="Lato"/>
      <family val="2"/>
      <charset val="238"/>
    </font>
  </fonts>
  <fills count="3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41"/>
        <bgColor indexed="27"/>
      </patternFill>
    </fill>
    <fill>
      <patternFill patternType="solid">
        <fgColor rgb="FFF2DCDB"/>
        <bgColor rgb="FFE6E0EC"/>
      </patternFill>
    </fill>
    <fill>
      <patternFill patternType="solid">
        <fgColor theme="2" tint="-0.499984740745262"/>
        <bgColor indexed="64"/>
      </patternFill>
    </fill>
    <fill>
      <patternFill patternType="solid">
        <fgColor theme="2" tint="-9.9978637043366805E-2"/>
        <bgColor indexed="64"/>
      </patternFill>
    </fill>
    <fill>
      <patternFill patternType="solid">
        <fgColor rgb="FFF2DCDB"/>
        <bgColor rgb="FFF2DCDB"/>
      </patternFill>
    </fill>
    <fill>
      <patternFill patternType="solid">
        <fgColor theme="6" tint="0.79998168889431442"/>
        <bgColor indexed="65"/>
      </patternFill>
    </fill>
    <fill>
      <patternFill patternType="solid">
        <fgColor indexed="23"/>
        <bgColor indexed="50"/>
      </patternFill>
    </fill>
    <fill>
      <patternFill patternType="solid">
        <fgColor indexed="42"/>
        <bgColor indexed="27"/>
      </patternFill>
    </fill>
    <fill>
      <patternFill patternType="solid">
        <fgColor indexed="22"/>
        <bgColor indexed="31"/>
      </patternFill>
    </fill>
    <fill>
      <patternFill patternType="solid">
        <fgColor theme="6"/>
        <bgColor indexed="64"/>
      </patternFill>
    </fill>
    <fill>
      <patternFill patternType="solid">
        <fgColor theme="6" tint="0.79995117038483843"/>
        <bgColor indexed="64"/>
      </patternFill>
    </fill>
    <fill>
      <patternFill patternType="solid">
        <fgColor theme="5" tint="0.79995117038483843"/>
        <bgColor indexed="64"/>
      </patternFill>
    </fill>
    <fill>
      <patternFill patternType="solid">
        <fgColor rgb="FFFFFFFF"/>
      </patternFill>
    </fill>
    <fill>
      <patternFill patternType="solid">
        <fgColor theme="0"/>
      </patternFill>
    </fill>
    <fill>
      <patternFill patternType="solid">
        <fgColor theme="0"/>
        <bgColor indexed="9"/>
      </patternFill>
    </fill>
    <fill>
      <patternFill patternType="solid">
        <fgColor theme="7"/>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00B0F0"/>
        <bgColor indexed="64"/>
      </patternFill>
    </fill>
    <fill>
      <patternFill patternType="solid">
        <fgColor theme="5" tint="0.79998168889431442"/>
        <bgColor indexed="65"/>
      </patternFill>
    </fill>
  </fills>
  <borders count="6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style="medium">
        <color indexed="64"/>
      </right>
      <top style="thin">
        <color indexed="64"/>
      </top>
      <bottom style="medium">
        <color indexed="64"/>
      </bottom>
      <diagonal/>
    </border>
    <border>
      <left style="thin">
        <color rgb="FF979991"/>
      </left>
      <right/>
      <top style="thin">
        <color rgb="FF979991"/>
      </top>
      <bottom/>
      <diagonal/>
    </border>
    <border>
      <left style="medium">
        <color rgb="FF000000"/>
      </left>
      <right style="medium">
        <color rgb="FF000000"/>
      </right>
      <top style="medium">
        <color rgb="FF000000"/>
      </top>
      <bottom style="medium">
        <color rgb="FF000000"/>
      </bottom>
      <diagonal/>
    </border>
    <border>
      <left style="thin">
        <color rgb="FF979991"/>
      </left>
      <right/>
      <top/>
      <bottom style="thin">
        <color rgb="FF979991"/>
      </bottom>
      <diagonal/>
    </border>
    <border>
      <left style="medium">
        <color indexed="64"/>
      </left>
      <right style="thin">
        <color indexed="64"/>
      </right>
      <top/>
      <bottom/>
      <diagonal/>
    </border>
    <border>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diagonal/>
    </border>
    <border>
      <left style="thin">
        <color rgb="FF979991"/>
      </left>
      <right style="thin">
        <color rgb="FF979991"/>
      </right>
      <top style="thin">
        <color rgb="FF979991"/>
      </top>
      <bottom/>
      <diagonal/>
    </border>
    <border>
      <left style="thin">
        <color rgb="FF979991"/>
      </left>
      <right style="thin">
        <color rgb="FF979991"/>
      </right>
      <top/>
      <bottom style="thin">
        <color rgb="FF979991"/>
      </bottom>
      <diagonal/>
    </border>
  </borders>
  <cellStyleXfs count="14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164"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4" fillId="0" borderId="0"/>
    <xf numFmtId="164" fontId="4"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164" fontId="7" fillId="0" borderId="0" applyFont="0" applyFill="0" applyBorder="0" applyAlignment="0" applyProtection="0"/>
    <xf numFmtId="9" fontId="7" fillId="0" borderId="0" applyFont="0" applyFill="0" applyBorder="0" applyAlignment="0" applyProtection="0"/>
    <xf numFmtId="44" fontId="4" fillId="0" borderId="0" applyFont="0" applyFill="0" applyBorder="0" applyAlignment="0" applyProtection="0"/>
    <xf numFmtId="0" fontId="1" fillId="0" borderId="0"/>
    <xf numFmtId="164" fontId="7"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6" fillId="0" borderId="0" applyFont="0" applyFill="0" applyBorder="0" applyAlignment="0" applyProtection="0"/>
    <xf numFmtId="164" fontId="4"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6" fillId="0" borderId="0" applyFont="0" applyFill="0" applyBorder="0" applyAlignment="0" applyProtection="0"/>
    <xf numFmtId="164" fontId="4" fillId="0" borderId="0" applyFont="0" applyFill="0" applyBorder="0" applyAlignment="0" applyProtection="0"/>
    <xf numFmtId="0" fontId="1" fillId="0" borderId="0"/>
    <xf numFmtId="0" fontId="6" fillId="0" borderId="0"/>
    <xf numFmtId="0" fontId="6" fillId="0" borderId="0"/>
    <xf numFmtId="0" fontId="1" fillId="11" borderId="0" applyNumberFormat="0" applyBorder="0" applyAlignment="0" applyProtection="0"/>
    <xf numFmtId="0" fontId="6" fillId="0" borderId="0"/>
    <xf numFmtId="164" fontId="7" fillId="0" borderId="0" applyFont="0" applyFill="0" applyBorder="0" applyAlignment="0" applyProtection="0"/>
    <xf numFmtId="0" fontId="1" fillId="12" borderId="0" applyNumberFormat="0" applyBorder="0" applyAlignment="0" applyProtection="0"/>
    <xf numFmtId="0" fontId="6" fillId="0" borderId="0"/>
    <xf numFmtId="0" fontId="6" fillId="0" borderId="0"/>
    <xf numFmtId="0" fontId="6" fillId="0" borderId="0"/>
    <xf numFmtId="9" fontId="6" fillId="0" borderId="0" applyFill="0" applyBorder="0" applyAlignment="0" applyProtection="0"/>
    <xf numFmtId="0" fontId="6" fillId="0" borderId="0"/>
    <xf numFmtId="0" fontId="6" fillId="13" borderId="0" applyNumberFormat="0" applyBorder="0" applyAlignment="0" applyProtection="0"/>
    <xf numFmtId="0" fontId="6" fillId="0" borderId="0"/>
    <xf numFmtId="0" fontId="6" fillId="0" borderId="0"/>
    <xf numFmtId="0" fontId="8" fillId="0" borderId="0"/>
    <xf numFmtId="9" fontId="9" fillId="0" borderId="0" applyBorder="0" applyProtection="0"/>
    <xf numFmtId="0" fontId="6" fillId="14" borderId="0" applyBorder="0" applyProtection="0"/>
    <xf numFmtId="9" fontId="7" fillId="0" borderId="0" applyFont="0" applyFill="0" applyBorder="0" applyAlignment="0" applyProtection="0"/>
    <xf numFmtId="167" fontId="5" fillId="0" borderId="0" applyBorder="0" applyProtection="0"/>
    <xf numFmtId="0" fontId="10" fillId="15" borderId="0" applyBorder="0" applyProtection="0"/>
    <xf numFmtId="0" fontId="6" fillId="0" borderId="0"/>
    <xf numFmtId="0" fontId="10" fillId="0" borderId="0"/>
    <xf numFmtId="0" fontId="10" fillId="18" borderId="0" applyNumberFormat="0" applyFont="0" applyBorder="0" applyProtection="0"/>
    <xf numFmtId="9" fontId="10" fillId="0" borderId="0" applyFont="0" applyBorder="0" applyProtection="0"/>
    <xf numFmtId="0" fontId="11"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2" fillId="23" borderId="0" applyNumberFormat="0" applyBorder="0" applyAlignment="0" applyProtection="0"/>
    <xf numFmtId="0" fontId="4" fillId="24" borderId="0" applyNumberFormat="0" applyBorder="0" applyAlignment="0" applyProtection="0"/>
    <xf numFmtId="0" fontId="4" fillId="0" borderId="0"/>
    <xf numFmtId="0" fontId="4" fillId="0" borderId="0"/>
    <xf numFmtId="0" fontId="4" fillId="0" borderId="0"/>
    <xf numFmtId="0" fontId="4" fillId="25" borderId="0" applyNumberFormat="0" applyBorder="0" applyAlignment="0" applyProtection="0"/>
    <xf numFmtId="0" fontId="4" fillId="0" borderId="0"/>
    <xf numFmtId="0" fontId="4" fillId="0" borderId="0"/>
    <xf numFmtId="0" fontId="1" fillId="0" borderId="0"/>
    <xf numFmtId="0" fontId="13" fillId="2" borderId="55" applyFont="0">
      <alignment horizontal="center" wrapText="1" readingOrder="1"/>
    </xf>
    <xf numFmtId="0" fontId="1" fillId="35" borderId="0" applyNumberFormat="0" applyBorder="0" applyAlignment="0" applyProtection="0"/>
  </cellStyleXfs>
  <cellXfs count="427">
    <xf numFmtId="0" fontId="0" fillId="0" borderId="0" xfId="0"/>
    <xf numFmtId="0" fontId="2" fillId="0" borderId="0" xfId="0" applyFont="1"/>
    <xf numFmtId="0" fontId="2" fillId="0" borderId="0" xfId="0" applyFont="1" applyFill="1"/>
    <xf numFmtId="0" fontId="0" fillId="0" borderId="0" xfId="0"/>
    <xf numFmtId="0" fontId="2" fillId="0" borderId="0" xfId="0" applyFont="1" applyAlignment="1">
      <alignment horizontal="center" vertical="center"/>
    </xf>
    <xf numFmtId="4" fontId="0" fillId="0" borderId="0" xfId="0" applyNumberFormat="1"/>
    <xf numFmtId="164" fontId="0" fillId="0" borderId="0" xfId="0" applyNumberFormat="1"/>
    <xf numFmtId="4" fontId="3" fillId="0" borderId="0" xfId="1" applyNumberFormat="1" applyFont="1" applyBorder="1" applyAlignment="1" applyProtection="1">
      <alignment horizontal="center" vertical="center" wrapText="1"/>
      <protection locked="0"/>
    </xf>
    <xf numFmtId="0" fontId="0" fillId="2" borderId="0" xfId="0" applyFill="1"/>
    <xf numFmtId="168" fontId="0" fillId="2" borderId="0" xfId="0" applyNumberFormat="1" applyFill="1"/>
    <xf numFmtId="4" fontId="0" fillId="2" borderId="0" xfId="0" applyNumberFormat="1" applyFill="1"/>
    <xf numFmtId="0" fontId="14" fillId="0" borderId="0" xfId="0" applyFont="1"/>
    <xf numFmtId="0" fontId="16" fillId="4" borderId="5" xfId="0" applyFont="1" applyFill="1" applyBorder="1" applyAlignment="1" applyProtection="1">
      <alignment horizontal="center" vertical="center" wrapText="1"/>
    </xf>
    <xf numFmtId="0" fontId="18" fillId="0" borderId="4" xfId="0" applyFont="1" applyBorder="1" applyAlignment="1">
      <alignment horizontal="center" vertical="center"/>
    </xf>
    <xf numFmtId="0" fontId="16" fillId="0" borderId="4" xfId="0" applyFont="1" applyFill="1" applyBorder="1" applyAlignment="1">
      <alignment horizontal="center" vertical="center" wrapText="1"/>
    </xf>
    <xf numFmtId="165" fontId="18" fillId="2" borderId="49" xfId="0" applyNumberFormat="1" applyFont="1" applyFill="1" applyBorder="1" applyAlignment="1">
      <alignment horizontal="center" vertical="center"/>
    </xf>
    <xf numFmtId="4" fontId="18" fillId="2" borderId="49" xfId="0" applyNumberFormat="1" applyFont="1" applyFill="1" applyBorder="1" applyAlignment="1">
      <alignment horizontal="center" vertical="center"/>
    </xf>
    <xf numFmtId="0" fontId="16" fillId="0" borderId="0" xfId="0" applyFont="1"/>
    <xf numFmtId="0" fontId="16" fillId="0" borderId="0" xfId="0" applyFont="1" applyBorder="1"/>
    <xf numFmtId="165" fontId="16" fillId="0" borderId="0" xfId="0" applyNumberFormat="1" applyFont="1" applyBorder="1"/>
    <xf numFmtId="0" fontId="16" fillId="10" borderId="4" xfId="0" applyFont="1" applyFill="1" applyBorder="1" applyAlignment="1">
      <alignment wrapText="1"/>
    </xf>
    <xf numFmtId="0" fontId="17" fillId="9" borderId="29" xfId="0" applyFont="1" applyFill="1" applyBorder="1" applyAlignment="1">
      <alignment horizontal="center" wrapText="1"/>
    </xf>
    <xf numFmtId="0" fontId="16" fillId="10" borderId="12" xfId="0" applyFont="1" applyFill="1" applyBorder="1" applyAlignment="1">
      <alignment horizontal="center" wrapText="1"/>
    </xf>
    <xf numFmtId="0" fontId="16" fillId="10" borderId="13" xfId="0" applyFont="1" applyFill="1" applyBorder="1" applyAlignment="1">
      <alignment horizontal="center" wrapText="1"/>
    </xf>
    <xf numFmtId="0" fontId="16" fillId="10" borderId="14" xfId="0" applyFont="1" applyFill="1" applyBorder="1" applyAlignment="1">
      <alignment horizontal="center" wrapText="1"/>
    </xf>
    <xf numFmtId="0" fontId="16" fillId="10" borderId="15" xfId="0" applyFont="1" applyFill="1" applyBorder="1" applyAlignment="1">
      <alignment horizontal="center"/>
    </xf>
    <xf numFmtId="0" fontId="16" fillId="2" borderId="0" xfId="0" applyFont="1" applyFill="1" applyAlignment="1">
      <alignment vertical="center" wrapText="1"/>
    </xf>
    <xf numFmtId="0" fontId="16" fillId="0" borderId="1" xfId="0" applyFont="1" applyFill="1" applyBorder="1" applyAlignment="1">
      <alignment vertical="center" wrapText="1"/>
    </xf>
    <xf numFmtId="0" fontId="19" fillId="0" borderId="5" xfId="0" applyFont="1" applyFill="1" applyBorder="1" applyAlignment="1">
      <alignment horizontal="center" vertical="center" wrapText="1"/>
    </xf>
    <xf numFmtId="0" fontId="16" fillId="0" borderId="20" xfId="0" applyFont="1" applyFill="1" applyBorder="1" applyAlignment="1">
      <alignment horizontal="left" vertical="center" wrapText="1"/>
    </xf>
    <xf numFmtId="0" fontId="16" fillId="10" borderId="12" xfId="0" applyFont="1" applyFill="1" applyBorder="1" applyAlignment="1">
      <alignment horizontal="center"/>
    </xf>
    <xf numFmtId="0" fontId="16" fillId="10" borderId="14" xfId="0" applyFont="1" applyFill="1" applyBorder="1" applyAlignment="1">
      <alignment horizontal="center"/>
    </xf>
    <xf numFmtId="0" fontId="19" fillId="0" borderId="4" xfId="0" applyFont="1" applyFill="1" applyBorder="1" applyAlignment="1">
      <alignment horizontal="center" vertical="center" wrapText="1"/>
    </xf>
    <xf numFmtId="0" fontId="16" fillId="0" borderId="17" xfId="0" applyFont="1" applyFill="1" applyBorder="1" applyAlignment="1">
      <alignment horizontal="left" vertical="center" wrapText="1"/>
    </xf>
    <xf numFmtId="0" fontId="16" fillId="10" borderId="15" xfId="0" applyFont="1" applyFill="1" applyBorder="1" applyAlignment="1">
      <alignment horizontal="center" vertical="center"/>
    </xf>
    <xf numFmtId="0" fontId="16" fillId="10" borderId="25" xfId="0" applyFont="1" applyFill="1" applyBorder="1" applyAlignment="1">
      <alignment wrapText="1"/>
    </xf>
    <xf numFmtId="0" fontId="16" fillId="10" borderId="18" xfId="0" applyFont="1" applyFill="1" applyBorder="1" applyAlignment="1">
      <alignment wrapText="1"/>
    </xf>
    <xf numFmtId="0" fontId="16" fillId="29" borderId="13" xfId="0" applyFont="1" applyFill="1" applyBorder="1" applyAlignment="1">
      <alignment horizontal="center" wrapText="1"/>
    </xf>
    <xf numFmtId="0" fontId="16" fillId="10" borderId="49" xfId="0" applyFont="1" applyFill="1" applyBorder="1" applyAlignment="1">
      <alignment horizontal="center"/>
    </xf>
    <xf numFmtId="0" fontId="16" fillId="0" borderId="49" xfId="0" applyFont="1" applyBorder="1" applyAlignment="1">
      <alignment vertical="center" wrapText="1"/>
    </xf>
    <xf numFmtId="0" fontId="16" fillId="0" borderId="49" xfId="0" applyFont="1" applyBorder="1" applyAlignment="1">
      <alignment horizontal="left" vertical="center" wrapText="1"/>
    </xf>
    <xf numFmtId="0" fontId="16" fillId="10" borderId="21" xfId="0" applyFont="1" applyFill="1" applyBorder="1" applyAlignment="1">
      <alignment horizontal="center" vertical="center"/>
    </xf>
    <xf numFmtId="0" fontId="19" fillId="0" borderId="22" xfId="0" applyFont="1" applyBorder="1" applyAlignment="1">
      <alignment horizontal="center" vertical="center" wrapText="1"/>
    </xf>
    <xf numFmtId="0" fontId="16" fillId="0" borderId="53" xfId="0" applyFont="1" applyBorder="1" applyAlignment="1">
      <alignment horizontal="left" vertical="center" wrapText="1"/>
    </xf>
    <xf numFmtId="0" fontId="16" fillId="10" borderId="49" xfId="0" applyFont="1" applyFill="1" applyBorder="1" applyAlignment="1">
      <alignment horizontal="center" vertical="center" wrapText="1"/>
    </xf>
    <xf numFmtId="0" fontId="18" fillId="2" borderId="49" xfId="0" applyFont="1" applyFill="1" applyBorder="1" applyAlignment="1">
      <alignment vertical="center" wrapText="1"/>
    </xf>
    <xf numFmtId="0" fontId="16" fillId="2" borderId="49" xfId="0" applyFont="1" applyFill="1" applyBorder="1" applyAlignment="1">
      <alignment vertical="center" wrapText="1"/>
    </xf>
    <xf numFmtId="0" fontId="19" fillId="2" borderId="49" xfId="0" applyFont="1" applyFill="1" applyBorder="1" applyAlignment="1">
      <alignment vertical="center" wrapText="1"/>
    </xf>
    <xf numFmtId="0" fontId="25" fillId="2" borderId="49" xfId="0" applyFont="1" applyFill="1" applyBorder="1" applyAlignment="1">
      <alignment vertical="center" wrapText="1"/>
    </xf>
    <xf numFmtId="0" fontId="16" fillId="2" borderId="50" xfId="0" applyFont="1" applyFill="1" applyBorder="1" applyAlignment="1">
      <alignment vertical="center" wrapText="1"/>
    </xf>
    <xf numFmtId="0" fontId="19" fillId="0" borderId="49" xfId="0" applyFont="1" applyBorder="1" applyAlignment="1">
      <alignment vertical="center" wrapText="1"/>
    </xf>
    <xf numFmtId="0" fontId="16" fillId="2" borderId="49" xfId="0" quotePrefix="1" applyFont="1" applyFill="1" applyBorder="1" applyAlignment="1">
      <alignment vertical="center" wrapText="1"/>
    </xf>
    <xf numFmtId="0" fontId="16" fillId="10" borderId="49" xfId="0" applyFont="1" applyFill="1" applyBorder="1" applyAlignment="1">
      <alignment vertical="center" wrapText="1"/>
    </xf>
    <xf numFmtId="0" fontId="16" fillId="30" borderId="49" xfId="0" applyFont="1" applyFill="1" applyBorder="1" applyAlignment="1">
      <alignment vertical="center" wrapText="1"/>
    </xf>
    <xf numFmtId="0" fontId="22" fillId="10" borderId="49" xfId="0" applyFont="1" applyFill="1" applyBorder="1" applyAlignment="1">
      <alignment horizontal="center" vertical="center"/>
    </xf>
    <xf numFmtId="0" fontId="22" fillId="0" borderId="0" xfId="0" applyFont="1"/>
    <xf numFmtId="0" fontId="16" fillId="10" borderId="12" xfId="0" applyFont="1" applyFill="1" applyBorder="1" applyAlignment="1">
      <alignment horizontal="center" vertical="center" wrapText="1"/>
    </xf>
    <xf numFmtId="0" fontId="16" fillId="10" borderId="15" xfId="0" applyFont="1" applyFill="1" applyBorder="1" applyAlignment="1">
      <alignment horizontal="center" vertical="center" wrapText="1"/>
    </xf>
    <xf numFmtId="0" fontId="19" fillId="0" borderId="49" xfId="0" applyFont="1" applyBorder="1" applyAlignment="1">
      <alignment horizontal="center" vertical="center" wrapText="1"/>
    </xf>
    <xf numFmtId="0" fontId="16" fillId="0" borderId="17" xfId="0" applyFont="1" applyBorder="1" applyAlignment="1">
      <alignment horizontal="left" vertical="center" wrapText="1"/>
    </xf>
    <xf numFmtId="0" fontId="16" fillId="10" borderId="12" xfId="0" applyFont="1" applyFill="1" applyBorder="1" applyAlignment="1">
      <alignment horizontal="center" vertical="center"/>
    </xf>
    <xf numFmtId="0" fontId="19" fillId="0" borderId="48" xfId="0" applyFont="1" applyBorder="1" applyAlignment="1">
      <alignment horizontal="center" vertical="center" wrapText="1"/>
    </xf>
    <xf numFmtId="0" fontId="16" fillId="0" borderId="20" xfId="0" applyFont="1" applyBorder="1" applyAlignment="1">
      <alignment horizontal="left" vertical="center" wrapText="1"/>
    </xf>
    <xf numFmtId="0" fontId="16" fillId="31" borderId="21" xfId="1" applyFont="1" applyFill="1" applyBorder="1" applyAlignment="1">
      <alignment horizontal="center" vertical="center" wrapText="1"/>
    </xf>
    <xf numFmtId="0" fontId="16" fillId="31" borderId="15" xfId="1" applyFont="1" applyFill="1" applyBorder="1" applyAlignment="1">
      <alignment horizontal="center" vertical="center" wrapText="1"/>
    </xf>
    <xf numFmtId="0" fontId="16" fillId="32" borderId="49" xfId="1" applyFont="1" applyFill="1" applyBorder="1" applyAlignment="1">
      <alignment vertical="center" wrapText="1"/>
    </xf>
    <xf numFmtId="0" fontId="18" fillId="31" borderId="21" xfId="1" applyFont="1" applyFill="1" applyBorder="1" applyAlignment="1">
      <alignment horizontal="center" vertical="center" wrapText="1"/>
    </xf>
    <xf numFmtId="0" fontId="18" fillId="31" borderId="12" xfId="1" applyFont="1" applyFill="1" applyBorder="1" applyAlignment="1">
      <alignment horizontal="center" vertical="center" wrapText="1"/>
    </xf>
    <xf numFmtId="0" fontId="18" fillId="31" borderId="15" xfId="1" applyFont="1" applyFill="1" applyBorder="1" applyAlignment="1">
      <alignment horizontal="center" vertical="center" wrapText="1"/>
    </xf>
    <xf numFmtId="0" fontId="16" fillId="31" borderId="12" xfId="1" applyFont="1" applyFill="1" applyBorder="1" applyAlignment="1">
      <alignment horizontal="center" vertical="center" wrapText="1"/>
    </xf>
    <xf numFmtId="0" fontId="18" fillId="31" borderId="57" xfId="1" applyFont="1" applyFill="1" applyBorder="1" applyAlignment="1">
      <alignment horizontal="center" vertical="center" wrapText="1"/>
    </xf>
    <xf numFmtId="0" fontId="29" fillId="32" borderId="13" xfId="1" applyFont="1" applyFill="1" applyBorder="1" applyAlignment="1" applyProtection="1">
      <alignment horizontal="center" vertical="center" wrapText="1"/>
      <protection locked="0"/>
    </xf>
    <xf numFmtId="0" fontId="29" fillId="32" borderId="14" xfId="1" applyFont="1" applyFill="1" applyBorder="1" applyAlignment="1" applyProtection="1">
      <alignment horizontal="center" vertical="center" wrapText="1"/>
      <protection locked="0"/>
    </xf>
    <xf numFmtId="4" fontId="18" fillId="0" borderId="49" xfId="1" applyNumberFormat="1" applyFont="1" applyBorder="1" applyAlignment="1" applyProtection="1">
      <alignment vertical="center" wrapText="1"/>
      <protection locked="0"/>
    </xf>
    <xf numFmtId="4" fontId="27" fillId="0" borderId="17" xfId="1" applyNumberFormat="1" applyFont="1" applyBorder="1" applyAlignment="1" applyProtection="1">
      <alignment vertical="center" wrapText="1"/>
      <protection locked="0"/>
    </xf>
    <xf numFmtId="10" fontId="18" fillId="0" borderId="22" xfId="17" applyNumberFormat="1" applyFont="1" applyBorder="1" applyAlignment="1" applyProtection="1">
      <alignment horizontal="right" vertical="center" wrapText="1"/>
      <protection locked="0"/>
    </xf>
    <xf numFmtId="10" fontId="27" fillId="0" borderId="53" xfId="17" applyNumberFormat="1" applyFont="1" applyBorder="1" applyAlignment="1" applyProtection="1">
      <alignment horizontal="right" vertical="center" wrapText="1"/>
      <protection locked="0"/>
    </xf>
    <xf numFmtId="0" fontId="18" fillId="32" borderId="41" xfId="1" applyFont="1" applyFill="1" applyBorder="1" applyAlignment="1" applyProtection="1">
      <alignment horizontal="center" vertical="center" wrapText="1"/>
      <protection locked="0"/>
    </xf>
    <xf numFmtId="0" fontId="18" fillId="32" borderId="42" xfId="1" applyFont="1" applyFill="1" applyBorder="1" applyAlignment="1" applyProtection="1">
      <alignment horizontal="center" vertical="center" wrapText="1"/>
      <protection locked="0"/>
    </xf>
    <xf numFmtId="0" fontId="18" fillId="32" borderId="59" xfId="1" applyFont="1" applyFill="1" applyBorder="1" applyAlignment="1" applyProtection="1">
      <alignment horizontal="center" vertical="center" wrapText="1"/>
      <protection locked="0"/>
    </xf>
    <xf numFmtId="0" fontId="18" fillId="31" borderId="60" xfId="1" applyFont="1" applyFill="1" applyBorder="1" applyAlignment="1">
      <alignment horizontal="center" vertical="center" wrapText="1"/>
    </xf>
    <xf numFmtId="0" fontId="17" fillId="17" borderId="46" xfId="0" applyFont="1" applyFill="1" applyBorder="1" applyAlignment="1" applyProtection="1">
      <alignment horizontal="center" vertical="center" wrapText="1"/>
    </xf>
    <xf numFmtId="0" fontId="24" fillId="0" borderId="0" xfId="0" applyFont="1"/>
    <xf numFmtId="0" fontId="24" fillId="0" borderId="44" xfId="0" applyFont="1" applyBorder="1" applyAlignment="1">
      <alignment horizontal="center" vertical="top" wrapText="1"/>
    </xf>
    <xf numFmtId="0" fontId="24" fillId="26" borderId="51" xfId="0" applyFont="1" applyFill="1" applyBorder="1" applyAlignment="1">
      <alignment horizontal="center" vertical="top" wrapText="1"/>
    </xf>
    <xf numFmtId="166" fontId="24" fillId="26" borderId="51" xfId="0" applyNumberFormat="1" applyFont="1" applyFill="1" applyBorder="1" applyAlignment="1">
      <alignment horizontal="left" vertical="top" wrapText="1"/>
    </xf>
    <xf numFmtId="4" fontId="24" fillId="26" borderId="51" xfId="0" applyNumberFormat="1" applyFont="1" applyFill="1" applyBorder="1" applyAlignment="1">
      <alignment horizontal="right" vertical="top" wrapText="1"/>
    </xf>
    <xf numFmtId="4" fontId="24" fillId="26" borderId="52" xfId="0" applyNumberFormat="1" applyFont="1" applyFill="1" applyBorder="1" applyAlignment="1">
      <alignment horizontal="right" vertical="top" wrapText="1"/>
    </xf>
    <xf numFmtId="0" fontId="24" fillId="0" borderId="49" xfId="0" applyFont="1" applyBorder="1" applyAlignment="1">
      <alignment horizontal="center" vertical="top" wrapText="1"/>
    </xf>
    <xf numFmtId="0" fontId="24" fillId="26" borderId="49" xfId="0" applyFont="1" applyFill="1" applyBorder="1" applyAlignment="1">
      <alignment horizontal="center" vertical="top" wrapText="1"/>
    </xf>
    <xf numFmtId="0" fontId="24" fillId="2" borderId="49" xfId="0" applyFont="1" applyFill="1" applyBorder="1" applyAlignment="1">
      <alignment horizontal="center" vertical="top" wrapText="1"/>
    </xf>
    <xf numFmtId="0" fontId="24" fillId="0" borderId="0" xfId="0" applyFont="1" applyAlignment="1">
      <alignment vertical="top"/>
    </xf>
    <xf numFmtId="0" fontId="30" fillId="26" borderId="51" xfId="0" applyFont="1" applyFill="1" applyBorder="1" applyAlignment="1">
      <alignment horizontal="center" vertical="top" wrapText="1"/>
    </xf>
    <xf numFmtId="0" fontId="30" fillId="0" borderId="49" xfId="0" applyFont="1" applyBorder="1" applyAlignment="1">
      <alignment horizontal="center" vertical="top" wrapText="1"/>
    </xf>
    <xf numFmtId="0" fontId="30" fillId="26" borderId="54" xfId="0" applyFont="1" applyFill="1" applyBorder="1" applyAlignment="1">
      <alignment horizontal="center" vertical="top" wrapText="1"/>
    </xf>
    <xf numFmtId="0" fontId="30" fillId="26" borderId="49" xfId="0" applyFont="1" applyFill="1" applyBorder="1" applyAlignment="1">
      <alignment horizontal="center" vertical="top" wrapText="1"/>
    </xf>
    <xf numFmtId="0" fontId="24" fillId="0" borderId="49" xfId="0" applyFont="1" applyBorder="1" applyAlignment="1">
      <alignment horizontal="left" vertical="top"/>
    </xf>
    <xf numFmtId="0" fontId="24" fillId="0" borderId="48" xfId="0" applyFont="1" applyBorder="1" applyAlignment="1">
      <alignment horizontal="left" vertical="top"/>
    </xf>
    <xf numFmtId="0" fontId="30" fillId="26" borderId="0" xfId="0" applyFont="1" applyFill="1" applyAlignment="1">
      <alignment horizontal="center" vertical="top" wrapText="1"/>
    </xf>
    <xf numFmtId="0" fontId="24" fillId="0" borderId="48" xfId="0" applyFont="1" applyBorder="1" applyAlignment="1">
      <alignment horizontal="justify" vertical="center"/>
    </xf>
    <xf numFmtId="0" fontId="24" fillId="0" borderId="49" xfId="0" applyFont="1" applyBorder="1" applyAlignment="1">
      <alignment horizontal="justify" vertical="center"/>
    </xf>
    <xf numFmtId="0" fontId="30" fillId="26" borderId="48" xfId="0" applyFont="1" applyFill="1" applyBorder="1" applyAlignment="1">
      <alignment horizontal="center" vertical="top" wrapText="1"/>
    </xf>
    <xf numFmtId="0" fontId="30" fillId="0" borderId="48" xfId="0" applyFont="1" applyBorder="1" applyAlignment="1">
      <alignment horizontal="center" vertical="top" wrapText="1"/>
    </xf>
    <xf numFmtId="0" fontId="24" fillId="0" borderId="49" xfId="0" applyFont="1" applyBorder="1" applyAlignment="1">
      <alignment horizontal="left" vertical="top" wrapText="1"/>
    </xf>
    <xf numFmtId="0" fontId="30" fillId="26" borderId="56" xfId="0" applyFont="1" applyFill="1" applyBorder="1" applyAlignment="1">
      <alignment horizontal="center" vertical="top" wrapText="1"/>
    </xf>
    <xf numFmtId="0" fontId="30" fillId="0" borderId="7" xfId="0" applyFont="1" applyBorder="1" applyAlignment="1">
      <alignment horizontal="center" vertical="top" wrapText="1"/>
    </xf>
    <xf numFmtId="0" fontId="30" fillId="2" borderId="49" xfId="0" applyFont="1" applyFill="1" applyBorder="1" applyAlignment="1">
      <alignment horizontal="center" vertical="top" wrapText="1"/>
    </xf>
    <xf numFmtId="166" fontId="24" fillId="2" borderId="51" xfId="0" applyNumberFormat="1" applyFont="1" applyFill="1" applyBorder="1" applyAlignment="1">
      <alignment horizontal="left" vertical="top" wrapText="1"/>
    </xf>
    <xf numFmtId="0" fontId="24" fillId="26" borderId="54" xfId="0" applyFont="1" applyFill="1" applyBorder="1" applyAlignment="1">
      <alignment horizontal="center" vertical="top" wrapText="1"/>
    </xf>
    <xf numFmtId="166" fontId="24" fillId="26" borderId="54" xfId="0" applyNumberFormat="1" applyFont="1" applyFill="1" applyBorder="1" applyAlignment="1">
      <alignment horizontal="left" vertical="top" wrapText="1"/>
    </xf>
    <xf numFmtId="166" fontId="24" fillId="26" borderId="49" xfId="0" applyNumberFormat="1" applyFont="1" applyFill="1" applyBorder="1" applyAlignment="1">
      <alignment horizontal="left" vertical="top" wrapText="1"/>
    </xf>
    <xf numFmtId="0" fontId="24" fillId="26" borderId="7" xfId="0" applyFont="1" applyFill="1" applyBorder="1" applyAlignment="1">
      <alignment horizontal="center" vertical="top" wrapText="1"/>
    </xf>
    <xf numFmtId="0" fontId="24" fillId="2" borderId="7" xfId="0" applyFont="1" applyFill="1" applyBorder="1" applyAlignment="1">
      <alignment horizontal="center" vertical="top" wrapText="1"/>
    </xf>
    <xf numFmtId="166" fontId="24" fillId="26" borderId="56" xfId="0" applyNumberFormat="1" applyFont="1" applyFill="1" applyBorder="1" applyAlignment="1">
      <alignment horizontal="left" vertical="top" wrapText="1"/>
    </xf>
    <xf numFmtId="0" fontId="24" fillId="26" borderId="56" xfId="0" applyFont="1" applyFill="1" applyBorder="1" applyAlignment="1">
      <alignment horizontal="center" vertical="top" wrapText="1"/>
    </xf>
    <xf numFmtId="0" fontId="24" fillId="0" borderId="7" xfId="0" applyFont="1" applyBorder="1" applyAlignment="1">
      <alignment horizontal="center" vertical="top" wrapText="1"/>
    </xf>
    <xf numFmtId="0" fontId="24" fillId="0" borderId="48" xfId="0" applyFont="1" applyBorder="1" applyAlignment="1">
      <alignment horizontal="center" vertical="top" wrapText="1"/>
    </xf>
    <xf numFmtId="0" fontId="33" fillId="2" borderId="49"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4" fillId="27" borderId="49" xfId="0" applyFont="1" applyFill="1" applyBorder="1" applyAlignment="1">
      <alignment horizontal="center" vertical="top" wrapText="1"/>
    </xf>
    <xf numFmtId="0" fontId="31" fillId="28" borderId="49"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7" borderId="7" xfId="0" applyFont="1" applyFill="1" applyBorder="1" applyAlignment="1">
      <alignment horizontal="center" vertical="top" wrapText="1"/>
    </xf>
    <xf numFmtId="166" fontId="24" fillId="2" borderId="7" xfId="0" applyNumberFormat="1" applyFont="1" applyFill="1" applyBorder="1" applyAlignment="1">
      <alignment horizontal="left" vertical="top" wrapText="1"/>
    </xf>
    <xf numFmtId="166" fontId="24" fillId="2" borderId="49" xfId="0" applyNumberFormat="1" applyFont="1" applyFill="1" applyBorder="1" applyAlignment="1">
      <alignment horizontal="left" vertical="top" wrapText="1"/>
    </xf>
    <xf numFmtId="166" fontId="24" fillId="2" borderId="48" xfId="0" applyNumberFormat="1" applyFont="1" applyFill="1" applyBorder="1" applyAlignment="1">
      <alignment horizontal="left" vertical="top" wrapText="1"/>
    </xf>
    <xf numFmtId="0" fontId="24" fillId="2" borderId="48" xfId="0" applyFont="1" applyFill="1" applyBorder="1" applyAlignment="1">
      <alignment horizontal="center" vertical="top" wrapText="1"/>
    </xf>
    <xf numFmtId="0" fontId="24" fillId="2" borderId="48" xfId="0" applyFont="1" applyFill="1" applyBorder="1" applyAlignment="1">
      <alignment horizontal="center" vertical="center" wrapText="1"/>
    </xf>
    <xf numFmtId="0" fontId="24" fillId="27" borderId="48" xfId="0" applyFont="1" applyFill="1" applyBorder="1" applyAlignment="1">
      <alignment horizontal="center" vertical="top" wrapText="1"/>
    </xf>
    <xf numFmtId="166" fontId="24" fillId="26" borderId="48" xfId="0" applyNumberFormat="1" applyFont="1" applyFill="1" applyBorder="1" applyAlignment="1">
      <alignment horizontal="left" vertical="top" wrapText="1"/>
    </xf>
    <xf numFmtId="4" fontId="24" fillId="26" borderId="54" xfId="0" applyNumberFormat="1" applyFont="1" applyFill="1" applyBorder="1" applyAlignment="1">
      <alignment horizontal="right" vertical="top" wrapText="1"/>
    </xf>
    <xf numFmtId="4" fontId="24" fillId="26" borderId="64" xfId="0" applyNumberFormat="1" applyFont="1" applyFill="1" applyBorder="1" applyAlignment="1">
      <alignment horizontal="right" vertical="top" wrapText="1"/>
    </xf>
    <xf numFmtId="4" fontId="24" fillId="26" borderId="49" xfId="0" applyNumberFormat="1" applyFont="1" applyFill="1" applyBorder="1" applyAlignment="1">
      <alignment horizontal="right" vertical="top" wrapText="1"/>
    </xf>
    <xf numFmtId="0" fontId="24" fillId="0" borderId="49" xfId="0" applyFont="1" applyBorder="1" applyAlignment="1">
      <alignment wrapText="1"/>
    </xf>
    <xf numFmtId="4" fontId="24" fillId="0" borderId="49" xfId="0" applyNumberFormat="1" applyFont="1" applyBorder="1"/>
    <xf numFmtId="166" fontId="24" fillId="2" borderId="49" xfId="0" applyNumberFormat="1" applyFont="1" applyFill="1" applyBorder="1" applyAlignment="1">
      <alignment horizontal="center" vertical="center" wrapText="1"/>
    </xf>
    <xf numFmtId="166" fontId="24" fillId="2" borderId="7" xfId="0" applyNumberFormat="1" applyFont="1" applyFill="1" applyBorder="1" applyAlignment="1">
      <alignment horizontal="center" vertical="center" wrapText="1"/>
    </xf>
    <xf numFmtId="4" fontId="24" fillId="26" borderId="56" xfId="0" applyNumberFormat="1" applyFont="1" applyFill="1" applyBorder="1" applyAlignment="1">
      <alignment horizontal="right" vertical="top" wrapText="1"/>
    </xf>
    <xf numFmtId="4" fontId="24" fillId="26" borderId="65" xfId="0" applyNumberFormat="1" applyFont="1" applyFill="1" applyBorder="1" applyAlignment="1">
      <alignment horizontal="right" vertical="top" wrapText="1"/>
    </xf>
    <xf numFmtId="4" fontId="24" fillId="2" borderId="49" xfId="0" applyNumberFormat="1" applyFont="1" applyFill="1" applyBorder="1" applyAlignment="1">
      <alignment horizontal="right" vertical="center" wrapText="1"/>
    </xf>
    <xf numFmtId="0" fontId="34" fillId="7" borderId="49" xfId="0" applyFont="1" applyFill="1" applyBorder="1" applyAlignment="1">
      <alignment horizontal="center" vertical="center"/>
    </xf>
    <xf numFmtId="0" fontId="34" fillId="7" borderId="49" xfId="0" applyFont="1" applyFill="1" applyBorder="1" applyAlignment="1">
      <alignment horizontal="center" vertical="center" wrapText="1"/>
    </xf>
    <xf numFmtId="0" fontId="16" fillId="4" borderId="49" xfId="0" applyFont="1" applyFill="1" applyBorder="1" applyAlignment="1">
      <alignment horizontal="center" vertical="center" wrapText="1"/>
    </xf>
    <xf numFmtId="0" fontId="16" fillId="0" borderId="49" xfId="0" quotePrefix="1" applyFont="1" applyBorder="1" applyAlignment="1">
      <alignment horizontal="center" vertical="center" wrapText="1"/>
    </xf>
    <xf numFmtId="0" fontId="17" fillId="30" borderId="13" xfId="0" applyFont="1" applyFill="1" applyBorder="1" applyAlignment="1">
      <alignment horizontal="center" vertical="center" wrapText="1"/>
    </xf>
    <xf numFmtId="0" fontId="17" fillId="9" borderId="29" xfId="0" applyFont="1" applyFill="1" applyBorder="1" applyAlignment="1">
      <alignment horizontal="center" vertical="center" wrapText="1"/>
    </xf>
    <xf numFmtId="0" fontId="15" fillId="5" borderId="12" xfId="0" applyFont="1" applyFill="1" applyBorder="1" applyAlignment="1" applyProtection="1">
      <alignment horizontal="center" vertical="center" wrapText="1"/>
    </xf>
    <xf numFmtId="0" fontId="15" fillId="5" borderId="13" xfId="0" applyFont="1" applyFill="1" applyBorder="1" applyAlignment="1" applyProtection="1">
      <alignment horizontal="center" vertical="center" wrapText="1"/>
    </xf>
    <xf numFmtId="0" fontId="15" fillId="5" borderId="14" xfId="0" applyFont="1" applyFill="1" applyBorder="1" applyAlignment="1" applyProtection="1">
      <alignment horizontal="center" vertical="center" wrapText="1"/>
    </xf>
    <xf numFmtId="0" fontId="17" fillId="3" borderId="12" xfId="0" applyFont="1" applyFill="1" applyBorder="1" applyAlignment="1" applyProtection="1">
      <alignment horizontal="center" vertical="center" wrapText="1"/>
    </xf>
    <xf numFmtId="0" fontId="17" fillId="3" borderId="13"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16" fillId="4" borderId="21" xfId="0" applyFont="1" applyFill="1" applyBorder="1" applyAlignment="1" applyProtection="1">
      <alignment horizontal="left" vertical="center" wrapText="1"/>
    </xf>
    <xf numFmtId="0" fontId="16" fillId="4" borderId="22" xfId="0" applyFont="1" applyFill="1" applyBorder="1" applyAlignment="1" applyProtection="1">
      <alignment horizontal="left" vertical="center" wrapText="1"/>
    </xf>
    <xf numFmtId="0" fontId="16" fillId="0" borderId="27" xfId="0" applyFont="1" applyBorder="1" applyAlignment="1">
      <alignment horizontal="center" wrapText="1"/>
    </xf>
    <xf numFmtId="0" fontId="16" fillId="0" borderId="18" xfId="0" applyFont="1" applyBorder="1" applyAlignment="1">
      <alignment horizontal="center"/>
    </xf>
    <xf numFmtId="0" fontId="16" fillId="0" borderId="19" xfId="0" applyFont="1" applyBorder="1" applyAlignment="1">
      <alignment horizontal="center"/>
    </xf>
    <xf numFmtId="0" fontId="16" fillId="0" borderId="0" xfId="0" applyFont="1" applyBorder="1" applyAlignment="1">
      <alignment horizontal="center"/>
    </xf>
    <xf numFmtId="0" fontId="16" fillId="4" borderId="15" xfId="0" applyFont="1" applyFill="1" applyBorder="1" applyAlignment="1" applyProtection="1">
      <alignment horizontal="left" vertical="center" wrapText="1"/>
    </xf>
    <xf numFmtId="0" fontId="16" fillId="4" borderId="4" xfId="0" applyFont="1" applyFill="1" applyBorder="1" applyAlignment="1" applyProtection="1">
      <alignment horizontal="left"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8" xfId="0" applyFont="1" applyBorder="1" applyAlignment="1">
      <alignment horizontal="center" vertical="center" wrapText="1"/>
    </xf>
    <xf numFmtId="0" fontId="16" fillId="2" borderId="4" xfId="0" applyFont="1" applyFill="1" applyBorder="1" applyAlignment="1">
      <alignment horizontal="center" wrapText="1"/>
    </xf>
    <xf numFmtId="0" fontId="16" fillId="2" borderId="4" xfId="0" applyFont="1" applyFill="1" applyBorder="1" applyAlignment="1">
      <alignment horizontal="center"/>
    </xf>
    <xf numFmtId="0" fontId="16" fillId="2" borderId="17" xfId="0" applyFont="1" applyFill="1" applyBorder="1" applyAlignment="1">
      <alignment horizontal="center"/>
    </xf>
    <xf numFmtId="0" fontId="16" fillId="4" borderId="31" xfId="0" applyFont="1" applyFill="1" applyBorder="1" applyAlignment="1" applyProtection="1">
      <alignment horizontal="center" vertical="center" wrapText="1"/>
    </xf>
    <xf numFmtId="0" fontId="16" fillId="4" borderId="18" xfId="0" applyFont="1" applyFill="1" applyBorder="1" applyAlignment="1" applyProtection="1">
      <alignment horizontal="center" vertical="center" wrapText="1"/>
    </xf>
    <xf numFmtId="0" fontId="16" fillId="4" borderId="28" xfId="0" applyFont="1" applyFill="1" applyBorder="1" applyAlignment="1" applyProtection="1">
      <alignment horizontal="center" vertical="center" wrapText="1"/>
    </xf>
    <xf numFmtId="49" fontId="17" fillId="0" borderId="27" xfId="0" applyNumberFormat="1" applyFont="1" applyFill="1" applyBorder="1" applyAlignment="1">
      <alignment horizontal="center" vertical="center"/>
    </xf>
    <xf numFmtId="49" fontId="17" fillId="0" borderId="18" xfId="0" applyNumberFormat="1" applyFont="1" applyFill="1" applyBorder="1" applyAlignment="1">
      <alignment horizontal="center" vertical="center"/>
    </xf>
    <xf numFmtId="49" fontId="17" fillId="0" borderId="19" xfId="0" applyNumberFormat="1" applyFont="1" applyFill="1" applyBorder="1" applyAlignment="1">
      <alignment horizontal="center" vertical="center"/>
    </xf>
    <xf numFmtId="0" fontId="19" fillId="0" borderId="0" xfId="0" applyFont="1" applyBorder="1" applyAlignment="1">
      <alignment horizontal="center" vertical="center" wrapText="1"/>
    </xf>
    <xf numFmtId="0" fontId="16" fillId="0" borderId="0"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4" borderId="5" xfId="0" applyFont="1" applyFill="1" applyBorder="1" applyAlignment="1" applyProtection="1">
      <alignment horizontal="center" vertical="center" wrapText="1"/>
    </xf>
    <xf numFmtId="0" fontId="16" fillId="4" borderId="49" xfId="0" applyFont="1" applyFill="1" applyBorder="1" applyAlignment="1" applyProtection="1">
      <alignment horizontal="center" vertical="center" wrapText="1"/>
    </xf>
    <xf numFmtId="0" fontId="16" fillId="4" borderId="48" xfId="0" applyFont="1" applyFill="1" applyBorder="1" applyAlignment="1" applyProtection="1">
      <alignment horizontal="center" vertical="center" wrapText="1"/>
    </xf>
    <xf numFmtId="0" fontId="16" fillId="4" borderId="9" xfId="0" applyFont="1" applyFill="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35" xfId="0" applyFont="1" applyFill="1" applyBorder="1" applyAlignment="1" applyProtection="1">
      <alignment horizontal="center" vertical="center" wrapText="1"/>
    </xf>
    <xf numFmtId="0" fontId="16" fillId="4" borderId="38" xfId="0" applyFont="1" applyFill="1" applyBorder="1" applyAlignment="1" applyProtection="1">
      <alignment horizontal="center" vertical="center" wrapText="1"/>
    </xf>
    <xf numFmtId="0" fontId="16" fillId="4" borderId="6" xfId="0" applyFont="1" applyFill="1" applyBorder="1" applyAlignment="1" applyProtection="1">
      <alignment horizontal="center" vertical="center" wrapText="1"/>
    </xf>
    <xf numFmtId="0" fontId="16" fillId="4" borderId="15" xfId="0" applyFont="1" applyFill="1" applyBorder="1" applyAlignment="1" applyProtection="1">
      <alignment horizontal="center" vertical="center" wrapText="1"/>
    </xf>
    <xf numFmtId="0" fontId="16" fillId="4" borderId="34" xfId="0" applyFont="1" applyFill="1" applyBorder="1" applyAlignment="1" applyProtection="1">
      <alignment horizontal="center" vertical="center" wrapText="1"/>
    </xf>
    <xf numFmtId="0" fontId="17" fillId="3" borderId="39" xfId="0" applyFont="1" applyFill="1" applyBorder="1" applyAlignment="1" applyProtection="1">
      <alignment horizontal="center" vertical="center" wrapText="1"/>
    </xf>
    <xf numFmtId="0" fontId="17" fillId="3" borderId="25"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8" fillId="2" borderId="4" xfId="0" applyFont="1" applyFill="1" applyBorder="1" applyAlignment="1">
      <alignment horizontal="center" vertical="center"/>
    </xf>
    <xf numFmtId="0" fontId="18" fillId="2" borderId="50" xfId="0" applyFont="1" applyFill="1" applyBorder="1" applyAlignment="1">
      <alignment horizontal="center" vertical="center"/>
    </xf>
    <xf numFmtId="0" fontId="16" fillId="2" borderId="3" xfId="0" applyFont="1" applyFill="1" applyBorder="1" applyAlignment="1">
      <alignment horizontal="center" vertical="center"/>
    </xf>
    <xf numFmtId="0" fontId="16" fillId="0" borderId="0" xfId="0" applyFont="1" applyBorder="1" applyAlignment="1"/>
    <xf numFmtId="0" fontId="18" fillId="0" borderId="50" xfId="0" applyFont="1" applyFill="1" applyBorder="1" applyAlignment="1">
      <alignment horizontal="center" vertical="center" wrapText="1"/>
    </xf>
    <xf numFmtId="0" fontId="16" fillId="0" borderId="3"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1" fillId="9" borderId="29" xfId="0" applyFont="1" applyFill="1" applyBorder="1" applyAlignment="1">
      <alignment horizontal="center" wrapText="1"/>
    </xf>
    <xf numFmtId="0" fontId="21" fillId="9" borderId="10" xfId="0" applyFont="1" applyFill="1" applyBorder="1" applyAlignment="1">
      <alignment horizontal="center" wrapText="1"/>
    </xf>
    <xf numFmtId="0" fontId="21" fillId="9" borderId="30" xfId="0" applyFont="1" applyFill="1" applyBorder="1" applyAlignment="1">
      <alignment horizontal="center" wrapText="1"/>
    </xf>
    <xf numFmtId="0" fontId="16" fillId="0" borderId="18" xfId="0" applyFont="1" applyFill="1" applyBorder="1" applyAlignment="1">
      <alignment horizontal="center"/>
    </xf>
    <xf numFmtId="0" fontId="16" fillId="10" borderId="23" xfId="0" applyFont="1" applyFill="1" applyBorder="1" applyAlignment="1">
      <alignment horizontal="center" wrapText="1"/>
    </xf>
    <xf numFmtId="0" fontId="16" fillId="10" borderId="24" xfId="0" applyFont="1" applyFill="1" applyBorder="1" applyAlignment="1">
      <alignment horizontal="center" wrapText="1"/>
    </xf>
    <xf numFmtId="0" fontId="15" fillId="8" borderId="40" xfId="0" applyFont="1" applyFill="1" applyBorder="1" applyAlignment="1">
      <alignment horizontal="center"/>
    </xf>
    <xf numFmtId="0" fontId="15" fillId="8" borderId="32" xfId="0" applyFont="1" applyFill="1" applyBorder="1" applyAlignment="1">
      <alignment horizontal="center"/>
    </xf>
    <xf numFmtId="0" fontId="15" fillId="8" borderId="10" xfId="0" applyFont="1" applyFill="1" applyBorder="1" applyAlignment="1">
      <alignment horizontal="center"/>
    </xf>
    <xf numFmtId="0" fontId="15" fillId="8" borderId="11" xfId="0" applyFont="1" applyFill="1" applyBorder="1" applyAlignment="1">
      <alignment horizontal="center"/>
    </xf>
    <xf numFmtId="0" fontId="17" fillId="9" borderId="4" xfId="0" applyFont="1" applyFill="1" applyBorder="1" applyAlignment="1">
      <alignment horizontal="center" vertical="center" wrapText="1"/>
    </xf>
    <xf numFmtId="0" fontId="17" fillId="2" borderId="23" xfId="0" applyFont="1" applyFill="1" applyBorder="1" applyAlignment="1">
      <alignment horizontal="center" wrapText="1"/>
    </xf>
    <xf numFmtId="0" fontId="17" fillId="2" borderId="25" xfId="0" applyFont="1" applyFill="1" applyBorder="1" applyAlignment="1">
      <alignment horizontal="center" wrapText="1"/>
    </xf>
    <xf numFmtId="0" fontId="17" fillId="2" borderId="26" xfId="0" applyFont="1" applyFill="1" applyBorder="1" applyAlignment="1">
      <alignment horizontal="center" wrapText="1"/>
    </xf>
    <xf numFmtId="0" fontId="17" fillId="0" borderId="27" xfId="0" applyFont="1" applyFill="1" applyBorder="1" applyAlignment="1">
      <alignment horizontal="center"/>
    </xf>
    <xf numFmtId="0" fontId="17" fillId="0" borderId="18" xfId="0" applyFont="1" applyFill="1" applyBorder="1" applyAlignment="1">
      <alignment horizontal="center"/>
    </xf>
    <xf numFmtId="0" fontId="17" fillId="0" borderId="19" xfId="0" applyFont="1" applyFill="1" applyBorder="1" applyAlignment="1">
      <alignment horizontal="center"/>
    </xf>
    <xf numFmtId="0" fontId="16" fillId="0" borderId="33" xfId="0" applyFont="1" applyFill="1" applyBorder="1" applyAlignment="1">
      <alignment horizontal="center" wrapText="1"/>
    </xf>
    <xf numFmtId="0" fontId="16" fillId="0" borderId="10" xfId="0" applyFont="1" applyFill="1" applyBorder="1" applyAlignment="1">
      <alignment horizontal="center" wrapText="1"/>
    </xf>
    <xf numFmtId="0" fontId="16" fillId="0" borderId="33" xfId="0" applyFont="1" applyBorder="1" applyAlignment="1">
      <alignment horizontal="center"/>
    </xf>
    <xf numFmtId="0" fontId="16" fillId="10" borderId="13" xfId="0" applyFont="1" applyFill="1" applyBorder="1" applyAlignment="1">
      <alignment horizontal="center" wrapText="1"/>
    </xf>
    <xf numFmtId="0" fontId="16" fillId="0" borderId="27" xfId="0" applyFont="1" applyBorder="1" applyAlignment="1">
      <alignment vertical="center" wrapText="1"/>
    </xf>
    <xf numFmtId="0" fontId="16" fillId="0" borderId="28" xfId="0" applyFont="1" applyBorder="1" applyAlignment="1">
      <alignment vertical="center" wrapText="1"/>
    </xf>
    <xf numFmtId="0" fontId="15" fillId="8" borderId="33" xfId="0" applyFont="1" applyFill="1" applyBorder="1" applyAlignment="1">
      <alignment horizontal="center" vertical="center"/>
    </xf>
    <xf numFmtId="0" fontId="17" fillId="9" borderId="36" xfId="0" applyFont="1" applyFill="1" applyBorder="1" applyAlignment="1">
      <alignment horizontal="center" wrapText="1"/>
    </xf>
    <xf numFmtId="0" fontId="17" fillId="9" borderId="37" xfId="0" applyFont="1" applyFill="1" applyBorder="1" applyAlignment="1">
      <alignment horizontal="center" wrapText="1"/>
    </xf>
    <xf numFmtId="0" fontId="17" fillId="0" borderId="27" xfId="0" applyFont="1" applyBorder="1" applyAlignment="1">
      <alignment horizontal="center"/>
    </xf>
    <xf numFmtId="0" fontId="17" fillId="0" borderId="18" xfId="0" applyFont="1" applyBorder="1" applyAlignment="1">
      <alignment horizontal="center"/>
    </xf>
    <xf numFmtId="0" fontId="17" fillId="0" borderId="19" xfId="0" applyFont="1" applyBorder="1" applyAlignment="1">
      <alignment horizontal="center"/>
    </xf>
    <xf numFmtId="0" fontId="16" fillId="0" borderId="10" xfId="0" applyFont="1" applyBorder="1" applyAlignment="1">
      <alignment horizontal="center" wrapText="1"/>
    </xf>
    <xf numFmtId="0" fontId="16" fillId="2" borderId="49" xfId="0" applyFont="1" applyFill="1" applyBorder="1" applyAlignment="1">
      <alignment vertical="center" wrapText="1"/>
    </xf>
    <xf numFmtId="0" fontId="16" fillId="2" borderId="50" xfId="0" applyFont="1" applyFill="1" applyBorder="1" applyAlignment="1">
      <alignment vertical="center" wrapText="1"/>
    </xf>
    <xf numFmtId="0" fontId="22" fillId="0" borderId="3" xfId="0" applyFont="1" applyBorder="1" applyAlignment="1">
      <alignment vertical="center" wrapText="1"/>
    </xf>
    <xf numFmtId="0" fontId="16" fillId="2" borderId="33" xfId="0" applyFont="1" applyFill="1" applyBorder="1" applyAlignment="1">
      <alignment vertical="center"/>
    </xf>
    <xf numFmtId="0" fontId="21" fillId="30" borderId="13" xfId="0" applyFont="1" applyFill="1" applyBorder="1" applyAlignment="1">
      <alignment vertical="center" wrapText="1"/>
    </xf>
    <xf numFmtId="0" fontId="16" fillId="30" borderId="49" xfId="0" applyFont="1" applyFill="1" applyBorder="1" applyAlignment="1">
      <alignment vertical="center" wrapText="1"/>
    </xf>
    <xf numFmtId="0" fontId="20" fillId="8" borderId="45" xfId="0" applyFont="1" applyFill="1" applyBorder="1" applyAlignment="1">
      <alignment horizontal="center"/>
    </xf>
    <xf numFmtId="0" fontId="20" fillId="8" borderId="10" xfId="0" applyFont="1" applyFill="1" applyBorder="1" applyAlignment="1">
      <alignment horizontal="center"/>
    </xf>
    <xf numFmtId="0" fontId="20" fillId="8" borderId="11" xfId="0" applyFont="1" applyFill="1" applyBorder="1" applyAlignment="1">
      <alignment horizontal="center"/>
    </xf>
    <xf numFmtId="0" fontId="17" fillId="9" borderId="36" xfId="0" applyFont="1" applyFill="1" applyBorder="1" applyAlignment="1">
      <alignment horizontal="center" vertical="center" wrapText="1"/>
    </xf>
    <xf numFmtId="0" fontId="17" fillId="9" borderId="37" xfId="0" applyFont="1" applyFill="1" applyBorder="1" applyAlignment="1">
      <alignment horizontal="center" vertical="center" wrapText="1"/>
    </xf>
    <xf numFmtId="0" fontId="17" fillId="0" borderId="23" xfId="0" applyFont="1" applyBorder="1" applyAlignment="1">
      <alignment horizontal="center" wrapText="1"/>
    </xf>
    <xf numFmtId="0" fontId="17" fillId="0" borderId="25" xfId="0" applyFont="1" applyBorder="1" applyAlignment="1">
      <alignment horizontal="center" wrapText="1"/>
    </xf>
    <xf numFmtId="0" fontId="17" fillId="0" borderId="26" xfId="0" applyFont="1" applyBorder="1" applyAlignment="1">
      <alignment horizontal="center" wrapText="1"/>
    </xf>
    <xf numFmtId="0" fontId="15" fillId="8" borderId="45" xfId="0" applyFont="1" applyFill="1" applyBorder="1" applyAlignment="1">
      <alignment horizontal="center"/>
    </xf>
    <xf numFmtId="0" fontId="16" fillId="9" borderId="36" xfId="0" applyFont="1" applyFill="1" applyBorder="1" applyAlignment="1">
      <alignment horizontal="center" wrapText="1"/>
    </xf>
    <xf numFmtId="0" fontId="16" fillId="9" borderId="37" xfId="0" applyFont="1" applyFill="1" applyBorder="1" applyAlignment="1">
      <alignment horizontal="center" wrapText="1"/>
    </xf>
    <xf numFmtId="0" fontId="16" fillId="0" borderId="50" xfId="0" applyFont="1" applyBorder="1" applyAlignment="1">
      <alignment horizontal="center" vertical="center" wrapText="1"/>
    </xf>
    <xf numFmtId="0" fontId="22" fillId="0" borderId="3" xfId="0" applyFont="1" applyBorder="1" applyAlignment="1">
      <alignment horizontal="center" vertical="center" wrapText="1"/>
    </xf>
    <xf numFmtId="0" fontId="18" fillId="0" borderId="50" xfId="3" applyFont="1" applyBorder="1" applyAlignment="1" applyProtection="1">
      <alignment horizontal="center" vertical="center" wrapText="1"/>
      <protection locked="0"/>
    </xf>
    <xf numFmtId="0" fontId="18" fillId="0" borderId="3" xfId="3" applyFont="1" applyBorder="1" applyAlignment="1" applyProtection="1">
      <alignment horizontal="center" vertical="center" wrapText="1"/>
      <protection locked="0"/>
    </xf>
    <xf numFmtId="0" fontId="16" fillId="0" borderId="10" xfId="1" applyFont="1" applyBorder="1" applyAlignment="1">
      <alignment horizontal="center"/>
    </xf>
    <xf numFmtId="0" fontId="16" fillId="0" borderId="33" xfId="1" applyFont="1" applyBorder="1" applyAlignment="1">
      <alignment horizontal="center"/>
    </xf>
    <xf numFmtId="0" fontId="18" fillId="32" borderId="61" xfId="1" applyFont="1" applyFill="1" applyBorder="1" applyAlignment="1">
      <alignment horizontal="center" vertical="center" wrapText="1"/>
    </xf>
    <xf numFmtId="0" fontId="29" fillId="0" borderId="61" xfId="1" applyFont="1" applyBorder="1" applyAlignment="1" applyProtection="1">
      <alignment horizontal="center" vertical="center" wrapText="1"/>
      <protection locked="0"/>
    </xf>
    <xf numFmtId="0" fontId="29" fillId="0" borderId="62" xfId="1" applyFont="1" applyBorder="1" applyAlignment="1" applyProtection="1">
      <alignment horizontal="center" vertical="center" wrapText="1"/>
      <protection locked="0"/>
    </xf>
    <xf numFmtId="3" fontId="27" fillId="2" borderId="50" xfId="3"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27" fillId="2" borderId="50" xfId="3" applyFont="1" applyFill="1" applyBorder="1" applyAlignment="1">
      <alignment horizontal="center" vertical="center" wrapText="1"/>
    </xf>
    <xf numFmtId="3" fontId="18" fillId="2" borderId="50" xfId="88" applyNumberFormat="1" applyFont="1" applyFill="1" applyBorder="1" applyAlignment="1">
      <alignment horizontal="center" vertical="center" wrapText="1"/>
    </xf>
    <xf numFmtId="0" fontId="18" fillId="2" borderId="50" xfId="14" applyFont="1" applyFill="1" applyBorder="1" applyAlignment="1">
      <alignment horizontal="center" vertical="center"/>
    </xf>
    <xf numFmtId="0" fontId="16" fillId="0" borderId="3" xfId="0" applyFont="1" applyBorder="1" applyAlignment="1">
      <alignment horizontal="center" vertical="center"/>
    </xf>
    <xf numFmtId="3" fontId="18" fillId="0" borderId="50" xfId="101" applyNumberFormat="1" applyFont="1" applyBorder="1" applyAlignment="1">
      <alignment horizontal="left" vertical="center" wrapText="1"/>
    </xf>
    <xf numFmtId="3" fontId="18" fillId="0" borderId="8" xfId="101" applyNumberFormat="1" applyFont="1" applyBorder="1" applyAlignment="1">
      <alignment horizontal="left" vertical="center" wrapText="1"/>
    </xf>
    <xf numFmtId="4" fontId="18" fillId="0" borderId="50" xfId="3" applyNumberFormat="1" applyFont="1" applyBorder="1" applyAlignment="1">
      <alignment horizontal="left" vertical="center" wrapText="1"/>
    </xf>
    <xf numFmtId="4" fontId="18" fillId="0" borderId="2" xfId="3" applyNumberFormat="1" applyFont="1" applyBorder="1" applyAlignment="1">
      <alignment horizontal="left" vertical="center" wrapText="1"/>
    </xf>
    <xf numFmtId="4" fontId="18" fillId="0" borderId="3" xfId="3" applyNumberFormat="1" applyFont="1" applyBorder="1" applyAlignment="1">
      <alignment horizontal="left" vertical="center" wrapText="1"/>
    </xf>
    <xf numFmtId="169" fontId="32" fillId="0" borderId="50" xfId="50" applyNumberFormat="1" applyFont="1" applyFill="1" applyBorder="1" applyAlignment="1" applyProtection="1">
      <alignment horizontal="left" vertical="center" wrapText="1"/>
    </xf>
    <xf numFmtId="169" fontId="32" fillId="0" borderId="8" xfId="50" applyNumberFormat="1" applyFont="1" applyFill="1" applyBorder="1" applyAlignment="1" applyProtection="1">
      <alignment horizontal="left" vertical="center" wrapText="1"/>
    </xf>
    <xf numFmtId="0" fontId="18" fillId="32" borderId="27" xfId="1" applyFont="1" applyFill="1" applyBorder="1" applyAlignment="1">
      <alignment vertical="center" wrapText="1"/>
    </xf>
    <xf numFmtId="0" fontId="18" fillId="32" borderId="28" xfId="1" applyFont="1" applyFill="1" applyBorder="1" applyAlignment="1">
      <alignment vertical="center" wrapText="1"/>
    </xf>
    <xf numFmtId="0" fontId="18" fillId="32" borderId="47" xfId="1" applyFont="1" applyFill="1" applyBorder="1" applyAlignment="1" applyProtection="1">
      <alignment horizontal="center" vertical="center" wrapText="1"/>
      <protection locked="0"/>
    </xf>
    <xf numFmtId="0" fontId="18" fillId="32" borderId="16" xfId="1" applyFont="1" applyFill="1" applyBorder="1" applyAlignment="1" applyProtection="1">
      <alignment horizontal="center" vertical="center" wrapText="1"/>
      <protection locked="0"/>
    </xf>
    <xf numFmtId="0" fontId="16" fillId="0" borderId="35" xfId="0" applyFont="1" applyBorder="1" applyAlignment="1">
      <alignment horizontal="center" vertical="center" wrapText="1"/>
    </xf>
    <xf numFmtId="0" fontId="16" fillId="0" borderId="38" xfId="0" applyFont="1" applyBorder="1" applyAlignment="1">
      <alignment horizontal="center" vertical="center" wrapText="1"/>
    </xf>
    <xf numFmtId="0" fontId="18" fillId="0" borderId="10" xfId="1" applyFont="1" applyBorder="1" applyAlignment="1">
      <alignment horizontal="center" vertical="center" wrapText="1"/>
    </xf>
    <xf numFmtId="0" fontId="18" fillId="31" borderId="12" xfId="1" applyFont="1" applyFill="1" applyBorder="1" applyAlignment="1">
      <alignment horizontal="center" vertical="center" wrapText="1"/>
    </xf>
    <xf numFmtId="0" fontId="18" fillId="31" borderId="15" xfId="1" applyFont="1" applyFill="1" applyBorder="1" applyAlignment="1">
      <alignment horizontal="center" vertical="center" wrapText="1"/>
    </xf>
    <xf numFmtId="0" fontId="27" fillId="32" borderId="13" xfId="1" applyFont="1" applyFill="1" applyBorder="1" applyAlignment="1">
      <alignment horizontal="center" wrapText="1"/>
    </xf>
    <xf numFmtId="0" fontId="27" fillId="32" borderId="14" xfId="1" applyFont="1" applyFill="1" applyBorder="1" applyAlignment="1">
      <alignment horizontal="center" wrapText="1"/>
    </xf>
    <xf numFmtId="3" fontId="18" fillId="0" borderId="50" xfId="3" applyNumberFormat="1" applyFont="1" applyBorder="1" applyAlignment="1">
      <alignment horizontal="left" vertical="center" wrapText="1"/>
    </xf>
    <xf numFmtId="3" fontId="18" fillId="0" borderId="8" xfId="3" applyNumberFormat="1" applyFont="1" applyBorder="1" applyAlignment="1">
      <alignment horizontal="left" vertical="center" wrapText="1"/>
    </xf>
    <xf numFmtId="4" fontId="18" fillId="0" borderId="27" xfId="3" applyNumberFormat="1" applyFont="1" applyBorder="1" applyAlignment="1">
      <alignment horizontal="left" vertical="center" wrapText="1"/>
    </xf>
    <xf numFmtId="4" fontId="18" fillId="0" borderId="18" xfId="3" applyNumberFormat="1" applyFont="1" applyBorder="1" applyAlignment="1">
      <alignment horizontal="left" vertical="center" wrapText="1"/>
    </xf>
    <xf numFmtId="4" fontId="18" fillId="0" borderId="28" xfId="3" applyNumberFormat="1" applyFont="1" applyBorder="1" applyAlignment="1">
      <alignment horizontal="left" vertical="center" wrapText="1"/>
    </xf>
    <xf numFmtId="0" fontId="18" fillId="0" borderId="27" xfId="3" applyFont="1" applyBorder="1" applyAlignment="1" applyProtection="1">
      <alignment horizontal="center" vertical="center" wrapText="1"/>
      <protection locked="0"/>
    </xf>
    <xf numFmtId="0" fontId="18" fillId="0" borderId="28" xfId="3" applyFont="1" applyBorder="1" applyAlignment="1" applyProtection="1">
      <alignment horizontal="center" vertical="center" wrapText="1"/>
      <protection locked="0"/>
    </xf>
    <xf numFmtId="3" fontId="18" fillId="0" borderId="27" xfId="3" applyNumberFormat="1" applyFont="1" applyBorder="1" applyAlignment="1">
      <alignment horizontal="left" vertical="center" wrapText="1"/>
    </xf>
    <xf numFmtId="3" fontId="18" fillId="0" borderId="19" xfId="3" applyNumberFormat="1" applyFont="1" applyBorder="1" applyAlignment="1">
      <alignment horizontal="left" vertical="center" wrapText="1"/>
    </xf>
    <xf numFmtId="3" fontId="27" fillId="2" borderId="50" xfId="88" applyNumberFormat="1" applyFont="1" applyFill="1" applyBorder="1" applyAlignment="1">
      <alignment horizontal="center" vertical="center" wrapText="1"/>
    </xf>
    <xf numFmtId="0" fontId="27" fillId="0" borderId="22" xfId="1" applyFont="1" applyBorder="1" applyAlignment="1" applyProtection="1">
      <alignment horizontal="center" vertical="center" wrapText="1"/>
      <protection locked="0"/>
    </xf>
    <xf numFmtId="0" fontId="27" fillId="0" borderId="53" xfId="1" applyFont="1" applyBorder="1" applyAlignment="1" applyProtection="1">
      <alignment horizontal="center" vertical="center" wrapText="1"/>
      <protection locked="0"/>
    </xf>
    <xf numFmtId="0" fontId="18" fillId="32" borderId="39" xfId="1" applyFont="1" applyFill="1" applyBorder="1" applyAlignment="1">
      <alignment horizontal="center" vertical="center" wrapText="1"/>
    </xf>
    <xf numFmtId="0" fontId="18" fillId="32" borderId="25" xfId="1" applyFont="1" applyFill="1" applyBorder="1" applyAlignment="1">
      <alignment horizontal="center" vertical="center" wrapText="1"/>
    </xf>
    <xf numFmtId="0" fontId="18" fillId="32" borderId="24" xfId="1" applyFont="1" applyFill="1" applyBorder="1" applyAlignment="1">
      <alignment horizontal="center" vertical="center" wrapText="1"/>
    </xf>
    <xf numFmtId="0" fontId="18" fillId="32" borderId="50" xfId="1" applyFont="1" applyFill="1" applyBorder="1" applyAlignment="1">
      <alignment vertical="center" wrapText="1"/>
    </xf>
    <xf numFmtId="0" fontId="18" fillId="32" borderId="3" xfId="1" applyFont="1" applyFill="1" applyBorder="1" applyAlignment="1">
      <alignment vertical="center" wrapText="1"/>
    </xf>
    <xf numFmtId="0" fontId="18" fillId="0" borderId="58" xfId="1" applyFont="1" applyBorder="1" applyAlignment="1">
      <alignment horizontal="center" vertical="center" wrapText="1"/>
    </xf>
    <xf numFmtId="0" fontId="27" fillId="32" borderId="13" xfId="1" applyFont="1" applyFill="1" applyBorder="1" applyAlignment="1">
      <alignment horizontal="center" vertical="center" wrapText="1"/>
    </xf>
    <xf numFmtId="0" fontId="27" fillId="32" borderId="14" xfId="1" applyFont="1" applyFill="1" applyBorder="1" applyAlignment="1">
      <alignment horizontal="center" vertical="center" wrapText="1"/>
    </xf>
    <xf numFmtId="0" fontId="18" fillId="0" borderId="49" xfId="1" applyFont="1" applyBorder="1" applyAlignment="1">
      <alignment horizontal="center" vertical="center"/>
    </xf>
    <xf numFmtId="0" fontId="18" fillId="0" borderId="50" xfId="1" applyFont="1" applyBorder="1" applyAlignment="1" applyProtection="1">
      <alignment horizontal="center" vertical="center" wrapText="1"/>
      <protection locked="0"/>
    </xf>
    <xf numFmtId="0" fontId="18" fillId="0" borderId="2" xfId="1" applyFont="1" applyBorder="1" applyAlignment="1" applyProtection="1">
      <alignment horizontal="center" vertical="center" wrapText="1"/>
      <protection locked="0"/>
    </xf>
    <xf numFmtId="0" fontId="18" fillId="0" borderId="3" xfId="1" applyFont="1" applyBorder="1" applyAlignment="1" applyProtection="1">
      <alignment horizontal="center" vertical="center" wrapText="1"/>
      <protection locked="0"/>
    </xf>
    <xf numFmtId="4" fontId="18" fillId="2" borderId="50" xfId="1" applyNumberFormat="1" applyFont="1" applyFill="1" applyBorder="1" applyAlignment="1" applyProtection="1">
      <alignment horizontal="center" vertical="center" wrapText="1"/>
      <protection locked="0"/>
    </xf>
    <xf numFmtId="4" fontId="18" fillId="2" borderId="8" xfId="1" applyNumberFormat="1" applyFont="1" applyFill="1" applyBorder="1" applyAlignment="1" applyProtection="1">
      <alignment horizontal="center" vertical="center" wrapText="1"/>
      <protection locked="0"/>
    </xf>
    <xf numFmtId="0" fontId="18" fillId="0" borderId="50" xfId="1" applyFont="1" applyBorder="1" applyAlignment="1">
      <alignment horizontal="center" vertical="center" wrapText="1"/>
    </xf>
    <xf numFmtId="0" fontId="18" fillId="0" borderId="3" xfId="1" applyFont="1" applyBorder="1" applyAlignment="1">
      <alignment horizontal="center" vertical="center" wrapText="1"/>
    </xf>
    <xf numFmtId="0" fontId="18" fillId="32" borderId="49" xfId="1" applyFont="1" applyFill="1" applyBorder="1" applyAlignment="1" applyProtection="1">
      <alignment horizontal="center" vertical="center" wrapText="1"/>
      <protection locked="0"/>
    </xf>
    <xf numFmtId="0" fontId="18" fillId="32" borderId="50" xfId="1" applyFont="1" applyFill="1" applyBorder="1" applyAlignment="1" applyProtection="1">
      <alignment horizontal="center" vertical="center" wrapText="1"/>
      <protection locked="0"/>
    </xf>
    <xf numFmtId="0" fontId="18" fillId="32" borderId="2" xfId="1" applyFont="1" applyFill="1" applyBorder="1" applyAlignment="1" applyProtection="1">
      <alignment horizontal="center" vertical="center" wrapText="1"/>
      <protection locked="0"/>
    </xf>
    <xf numFmtId="0" fontId="18" fillId="32" borderId="3" xfId="1" applyFont="1" applyFill="1" applyBorder="1" applyAlignment="1" applyProtection="1">
      <alignment horizontal="center" vertical="center" wrapText="1"/>
      <protection locked="0"/>
    </xf>
    <xf numFmtId="0" fontId="18" fillId="32" borderId="8" xfId="1" applyFont="1" applyFill="1" applyBorder="1" applyAlignment="1" applyProtection="1">
      <alignment horizontal="center" vertical="center" wrapText="1"/>
      <protection locked="0"/>
    </xf>
    <xf numFmtId="4" fontId="18" fillId="0" borderId="50" xfId="1" applyNumberFormat="1" applyFont="1" applyBorder="1" applyAlignment="1" applyProtection="1">
      <alignment horizontal="center" vertical="center" wrapText="1"/>
      <protection locked="0"/>
    </xf>
    <xf numFmtId="0" fontId="18" fillId="32" borderId="27" xfId="1" applyFont="1" applyFill="1" applyBorder="1" applyAlignment="1">
      <alignment horizontal="center" vertical="center" wrapText="1"/>
    </xf>
    <xf numFmtId="0" fontId="18" fillId="32" borderId="28" xfId="1" applyFont="1" applyFill="1" applyBorder="1" applyAlignment="1">
      <alignment horizontal="center" vertical="center" wrapText="1"/>
    </xf>
    <xf numFmtId="0" fontId="18" fillId="32" borderId="63" xfId="1" applyFont="1" applyFill="1" applyBorder="1" applyAlignment="1" applyProtection="1">
      <alignment horizontal="center" vertical="center" wrapText="1"/>
      <protection locked="0"/>
    </xf>
    <xf numFmtId="0" fontId="18" fillId="0" borderId="49" xfId="1" applyFont="1" applyBorder="1" applyAlignment="1">
      <alignment horizontal="center" vertical="center" wrapText="1"/>
    </xf>
    <xf numFmtId="4" fontId="16" fillId="2" borderId="50" xfId="145" applyNumberFormat="1" applyFont="1" applyFill="1" applyBorder="1" applyAlignment="1">
      <alignment horizontal="left" vertical="center" wrapText="1"/>
    </xf>
    <xf numFmtId="4" fontId="16" fillId="2" borderId="2" xfId="145" applyNumberFormat="1" applyFont="1" applyFill="1" applyBorder="1" applyAlignment="1">
      <alignment horizontal="left" vertical="center" wrapText="1"/>
    </xf>
    <xf numFmtId="4" fontId="16" fillId="2" borderId="3" xfId="145" applyNumberFormat="1" applyFont="1" applyFill="1" applyBorder="1" applyAlignment="1">
      <alignment horizontal="left" vertical="center" wrapText="1"/>
    </xf>
    <xf numFmtId="0" fontId="18" fillId="32" borderId="58" xfId="1" applyFont="1" applyFill="1" applyBorder="1" applyAlignment="1" applyProtection="1">
      <alignment horizontal="center" vertical="center" wrapText="1"/>
      <protection locked="0"/>
    </xf>
    <xf numFmtId="0" fontId="18" fillId="32" borderId="41" xfId="1" applyFont="1" applyFill="1" applyBorder="1" applyAlignment="1" applyProtection="1">
      <alignment horizontal="center" vertical="center" wrapText="1"/>
      <protection locked="0"/>
    </xf>
    <xf numFmtId="0" fontId="18" fillId="32" borderId="0" xfId="1" applyFont="1" applyFill="1" applyAlignment="1" applyProtection="1">
      <alignment horizontal="center" vertical="center" wrapText="1"/>
      <protection locked="0"/>
    </xf>
    <xf numFmtId="0" fontId="18" fillId="32" borderId="42" xfId="1" applyFont="1" applyFill="1" applyBorder="1" applyAlignment="1" applyProtection="1">
      <alignment horizontal="center" vertical="center" wrapText="1"/>
      <protection locked="0"/>
    </xf>
    <xf numFmtId="0" fontId="16" fillId="32" borderId="49" xfId="1" applyFont="1" applyFill="1" applyBorder="1" applyAlignment="1">
      <alignment horizontal="left" vertical="center" wrapText="1"/>
    </xf>
    <xf numFmtId="0" fontId="16" fillId="0" borderId="50" xfId="1" applyFont="1" applyBorder="1" applyAlignment="1" applyProtection="1">
      <alignment horizontal="justify" vertical="center" wrapText="1"/>
      <protection locked="0"/>
    </xf>
    <xf numFmtId="0" fontId="16" fillId="0" borderId="2" xfId="1" applyFont="1" applyBorder="1" applyAlignment="1" applyProtection="1">
      <alignment horizontal="justify" vertical="center" wrapText="1"/>
      <protection locked="0"/>
    </xf>
    <xf numFmtId="0" fontId="16" fillId="0" borderId="8" xfId="1" applyFont="1" applyBorder="1" applyAlignment="1" applyProtection="1">
      <alignment horizontal="justify" vertical="center" wrapText="1"/>
      <protection locked="0"/>
    </xf>
    <xf numFmtId="0" fontId="18" fillId="32" borderId="6" xfId="1" applyFont="1" applyFill="1" applyBorder="1" applyAlignment="1">
      <alignment vertical="center" wrapText="1"/>
    </xf>
    <xf numFmtId="0" fontId="16" fillId="32" borderId="49" xfId="1" applyFont="1" applyFill="1" applyBorder="1" applyAlignment="1">
      <alignment vertical="center" wrapText="1"/>
    </xf>
    <xf numFmtId="0" fontId="18" fillId="32" borderId="49" xfId="1" applyFont="1" applyFill="1" applyBorder="1" applyAlignment="1">
      <alignment horizontal="left" vertical="center" wrapText="1"/>
    </xf>
    <xf numFmtId="0" fontId="18" fillId="2" borderId="49" xfId="1" applyFont="1" applyFill="1" applyBorder="1" applyAlignment="1" applyProtection="1">
      <alignment horizontal="center" vertical="center" wrapText="1"/>
      <protection locked="0"/>
    </xf>
    <xf numFmtId="0" fontId="18" fillId="2" borderId="17" xfId="1" applyFont="1" applyFill="1" applyBorder="1" applyAlignment="1" applyProtection="1">
      <alignment horizontal="center" vertical="center" wrapText="1"/>
      <protection locked="0"/>
    </xf>
    <xf numFmtId="0" fontId="16" fillId="32" borderId="50" xfId="1" applyFont="1" applyFill="1" applyBorder="1" applyAlignment="1">
      <alignment horizontal="left" vertical="center" wrapText="1"/>
    </xf>
    <xf numFmtId="0" fontId="16" fillId="32" borderId="3" xfId="1" applyFont="1" applyFill="1" applyBorder="1" applyAlignment="1">
      <alignment horizontal="left" vertical="center" wrapText="1"/>
    </xf>
    <xf numFmtId="0" fontId="16" fillId="2" borderId="49" xfId="1" applyFont="1" applyFill="1" applyBorder="1" applyAlignment="1" applyProtection="1">
      <alignment horizontal="center" vertical="center" wrapText="1"/>
      <protection locked="0"/>
    </xf>
    <xf numFmtId="0" fontId="16" fillId="2" borderId="17" xfId="1" applyFont="1" applyFill="1" applyBorder="1" applyAlignment="1" applyProtection="1">
      <alignment horizontal="center" vertical="center" wrapText="1"/>
      <protection locked="0"/>
    </xf>
    <xf numFmtId="0" fontId="16" fillId="32" borderId="22" xfId="1" applyFont="1" applyFill="1" applyBorder="1" applyAlignment="1">
      <alignment vertical="center" wrapText="1"/>
    </xf>
    <xf numFmtId="0" fontId="16" fillId="0" borderId="22" xfId="1" applyFont="1" applyBorder="1" applyAlignment="1" applyProtection="1">
      <alignment horizontal="left" vertical="center" wrapText="1"/>
      <protection locked="0"/>
    </xf>
    <xf numFmtId="0" fontId="16" fillId="0" borderId="53" xfId="1" applyFont="1" applyBorder="1" applyAlignment="1" applyProtection="1">
      <alignment horizontal="left" vertical="center" wrapText="1"/>
      <protection locked="0"/>
    </xf>
    <xf numFmtId="0" fontId="18" fillId="2" borderId="49" xfId="1" applyFont="1" applyFill="1" applyBorder="1" applyAlignment="1" applyProtection="1">
      <alignment horizontal="left" vertical="center" wrapText="1"/>
      <protection locked="0"/>
    </xf>
    <xf numFmtId="0" fontId="18" fillId="2" borderId="17" xfId="1" applyFont="1" applyFill="1" applyBorder="1" applyAlignment="1" applyProtection="1">
      <alignment horizontal="left" vertical="center" wrapText="1"/>
      <protection locked="0"/>
    </xf>
    <xf numFmtId="0" fontId="16" fillId="0" borderId="10" xfId="1" applyFont="1" applyBorder="1" applyAlignment="1">
      <alignment horizontal="center" vertical="center" wrapText="1"/>
    </xf>
    <xf numFmtId="0" fontId="16" fillId="32" borderId="13" xfId="1" applyFont="1" applyFill="1" applyBorder="1" applyAlignment="1">
      <alignment vertical="center" wrapText="1"/>
    </xf>
    <xf numFmtId="0" fontId="16" fillId="0" borderId="13" xfId="1" applyFont="1" applyBorder="1" applyAlignment="1" applyProtection="1">
      <alignment horizontal="justify" vertical="center" wrapText="1"/>
      <protection locked="0"/>
    </xf>
    <xf numFmtId="0" fontId="16" fillId="0" borderId="14" xfId="1" applyFont="1" applyBorder="1" applyAlignment="1" applyProtection="1">
      <alignment horizontal="justify" vertical="center" wrapText="1"/>
      <protection locked="0"/>
    </xf>
    <xf numFmtId="0" fontId="16" fillId="0" borderId="49" xfId="1" applyFont="1" applyBorder="1" applyAlignment="1" applyProtection="1">
      <alignment horizontal="justify" vertical="center" wrapText="1"/>
      <protection locked="0"/>
    </xf>
    <xf numFmtId="0" fontId="16" fillId="0" borderId="17" xfId="1" applyFont="1" applyBorder="1" applyAlignment="1" applyProtection="1">
      <alignment horizontal="justify" vertical="center" wrapText="1"/>
      <protection locked="0"/>
    </xf>
    <xf numFmtId="0" fontId="18" fillId="32" borderId="6" xfId="1" applyFont="1" applyFill="1" applyBorder="1" applyAlignment="1">
      <alignment horizontal="center" vertical="center" wrapText="1"/>
    </xf>
    <xf numFmtId="0" fontId="27" fillId="2" borderId="6" xfId="1" quotePrefix="1" applyFont="1" applyFill="1" applyBorder="1" applyAlignment="1" applyProtection="1">
      <alignment horizontal="center" vertical="center" wrapText="1"/>
      <protection locked="0"/>
    </xf>
    <xf numFmtId="0" fontId="27" fillId="2" borderId="6" xfId="1" applyFont="1" applyFill="1" applyBorder="1" applyAlignment="1" applyProtection="1">
      <alignment horizontal="center" vertical="center" wrapText="1"/>
      <protection locked="0"/>
    </xf>
    <xf numFmtId="0" fontId="18" fillId="32" borderId="23" xfId="1" applyFont="1" applyFill="1" applyBorder="1" applyAlignment="1">
      <alignment horizontal="center" vertical="center" wrapText="1"/>
    </xf>
    <xf numFmtId="0" fontId="27" fillId="0" borderId="23" xfId="1" applyFont="1" applyBorder="1" applyAlignment="1">
      <alignment horizontal="center" vertical="center" wrapText="1"/>
    </xf>
    <xf numFmtId="0" fontId="27" fillId="0" borderId="25" xfId="1" applyFont="1" applyBorder="1" applyAlignment="1">
      <alignment horizontal="center" vertical="center" wrapText="1"/>
    </xf>
    <xf numFmtId="0" fontId="27" fillId="0" borderId="26" xfId="1" applyFont="1" applyBorder="1" applyAlignment="1">
      <alignment horizontal="center" vertical="center" wrapText="1"/>
    </xf>
    <xf numFmtId="0" fontId="18" fillId="32" borderId="13" xfId="1" applyFont="1" applyFill="1" applyBorder="1" applyAlignment="1">
      <alignment horizontal="left" vertical="center" wrapText="1"/>
    </xf>
    <xf numFmtId="0" fontId="18" fillId="0" borderId="13" xfId="1" applyFont="1" applyBorder="1" applyAlignment="1" applyProtection="1">
      <alignment horizontal="center" vertical="center" wrapText="1"/>
      <protection locked="0"/>
    </xf>
    <xf numFmtId="0" fontId="18" fillId="0" borderId="14" xfId="1" applyFont="1" applyBorder="1" applyAlignment="1" applyProtection="1">
      <alignment horizontal="center" vertical="center" wrapText="1"/>
      <protection locked="0"/>
    </xf>
    <xf numFmtId="0" fontId="17" fillId="31" borderId="12" xfId="1" applyFont="1" applyFill="1" applyBorder="1" applyAlignment="1">
      <alignment horizontal="center" vertical="center" wrapText="1"/>
    </xf>
    <xf numFmtId="0" fontId="17" fillId="31" borderId="13" xfId="1" applyFont="1" applyFill="1" applyBorder="1" applyAlignment="1">
      <alignment horizontal="center" vertical="center" wrapText="1"/>
    </xf>
    <xf numFmtId="0" fontId="17" fillId="31" borderId="14" xfId="1" applyFont="1" applyFill="1" applyBorder="1" applyAlignment="1">
      <alignment horizontal="center" vertical="center" wrapText="1"/>
    </xf>
    <xf numFmtId="0" fontId="18" fillId="0" borderId="49" xfId="1" applyFont="1" applyBorder="1" applyAlignment="1" applyProtection="1">
      <alignment horizontal="center" vertical="center" wrapText="1"/>
      <protection locked="0"/>
    </xf>
    <xf numFmtId="0" fontId="18" fillId="0" borderId="17" xfId="1" applyFont="1" applyBorder="1" applyAlignment="1" applyProtection="1">
      <alignment horizontal="center" vertical="center" wrapText="1"/>
      <protection locked="0"/>
    </xf>
    <xf numFmtId="0" fontId="18" fillId="32" borderId="22" xfId="1" applyFont="1" applyFill="1" applyBorder="1" applyAlignment="1">
      <alignment horizontal="left" vertical="center" wrapText="1"/>
    </xf>
    <xf numFmtId="0" fontId="18" fillId="0" borderId="22" xfId="1" applyFont="1" applyBorder="1" applyAlignment="1" applyProtection="1">
      <alignment horizontal="center" vertical="center" wrapText="1"/>
      <protection locked="0"/>
    </xf>
    <xf numFmtId="0" fontId="18" fillId="0" borderId="53" xfId="1" applyFont="1" applyBorder="1" applyAlignment="1" applyProtection="1">
      <alignment horizontal="center" vertical="center" wrapText="1"/>
      <protection locked="0"/>
    </xf>
    <xf numFmtId="0" fontId="16" fillId="32" borderId="49" xfId="1" applyFont="1" applyFill="1" applyBorder="1" applyAlignment="1">
      <alignment horizontal="center" vertical="center" wrapText="1"/>
    </xf>
    <xf numFmtId="0" fontId="18" fillId="0" borderId="49" xfId="19" applyFont="1" applyBorder="1" applyAlignment="1">
      <alignment horizontal="center" vertical="center" wrapText="1"/>
    </xf>
    <xf numFmtId="0" fontId="18" fillId="0" borderId="17" xfId="19" applyFont="1" applyBorder="1" applyAlignment="1">
      <alignment horizontal="center" vertical="center" wrapText="1"/>
    </xf>
    <xf numFmtId="0" fontId="18" fillId="0" borderId="17" xfId="1" applyFont="1" applyBorder="1" applyAlignment="1">
      <alignment horizontal="center" vertical="center" wrapText="1"/>
    </xf>
    <xf numFmtId="0" fontId="18" fillId="0" borderId="49" xfId="9" applyFont="1" applyBorder="1" applyAlignment="1">
      <alignment horizontal="center" vertical="center" wrapText="1"/>
    </xf>
    <xf numFmtId="0" fontId="18" fillId="0" borderId="17" xfId="9" applyFont="1" applyBorder="1" applyAlignment="1">
      <alignment horizontal="center" vertical="center" wrapText="1"/>
    </xf>
    <xf numFmtId="0" fontId="16" fillId="2" borderId="49" xfId="1" applyFont="1" applyFill="1" applyBorder="1" applyAlignment="1">
      <alignment horizontal="center" vertical="center" wrapText="1"/>
    </xf>
    <xf numFmtId="0" fontId="17" fillId="2" borderId="49" xfId="1" applyFont="1" applyFill="1" applyBorder="1" applyAlignment="1">
      <alignment horizontal="center" vertical="center" wrapText="1"/>
    </xf>
    <xf numFmtId="0" fontId="17" fillId="2" borderId="17" xfId="1" applyFont="1" applyFill="1" applyBorder="1" applyAlignment="1">
      <alignment horizontal="center" vertical="center" wrapText="1"/>
    </xf>
    <xf numFmtId="0" fontId="16" fillId="0" borderId="49" xfId="1" applyFont="1" applyBorder="1" applyAlignment="1">
      <alignment horizontal="center" vertical="center" wrapText="1"/>
    </xf>
    <xf numFmtId="0" fontId="16" fillId="0" borderId="49" xfId="1" applyFont="1" applyBorder="1" applyAlignment="1">
      <alignment vertical="center" wrapText="1"/>
    </xf>
    <xf numFmtId="0" fontId="16" fillId="0" borderId="17" xfId="1" applyFont="1" applyBorder="1" applyAlignment="1">
      <alignment vertical="center" wrapText="1"/>
    </xf>
    <xf numFmtId="0" fontId="15" fillId="33" borderId="12" xfId="1" applyFont="1" applyFill="1" applyBorder="1" applyAlignment="1">
      <alignment horizontal="center" vertical="center" wrapText="1"/>
    </xf>
    <xf numFmtId="0" fontId="15" fillId="33" borderId="13" xfId="1" applyFont="1" applyFill="1" applyBorder="1" applyAlignment="1">
      <alignment horizontal="center" vertical="center" wrapText="1"/>
    </xf>
    <xf numFmtId="0" fontId="15" fillId="33" borderId="14" xfId="1" applyFont="1" applyFill="1" applyBorder="1" applyAlignment="1">
      <alignment horizontal="center" vertical="center" wrapText="1"/>
    </xf>
    <xf numFmtId="0" fontId="16" fillId="32" borderId="18" xfId="1" applyFont="1" applyFill="1" applyBorder="1" applyAlignment="1">
      <alignment horizontal="center" vertical="center" wrapText="1"/>
    </xf>
    <xf numFmtId="0" fontId="16" fillId="32" borderId="28" xfId="1" applyFont="1" applyFill="1" applyBorder="1" applyAlignment="1">
      <alignment horizontal="center" vertical="center" wrapText="1"/>
    </xf>
    <xf numFmtId="0" fontId="27" fillId="0" borderId="22" xfId="1" applyFont="1" applyBorder="1" applyAlignment="1">
      <alignment horizontal="center" vertical="center"/>
    </xf>
    <xf numFmtId="0" fontId="27" fillId="0" borderId="53" xfId="1" applyFont="1" applyBorder="1" applyAlignment="1">
      <alignment horizontal="center" vertical="center"/>
    </xf>
    <xf numFmtId="0" fontId="16" fillId="0" borderId="30" xfId="1" applyFont="1" applyBorder="1" applyAlignment="1">
      <alignment horizontal="center"/>
    </xf>
    <xf numFmtId="0" fontId="16" fillId="0" borderId="61" xfId="1" applyFont="1" applyBorder="1" applyAlignment="1">
      <alignment horizontal="center"/>
    </xf>
    <xf numFmtId="0" fontId="16" fillId="0" borderId="29" xfId="1" applyFont="1" applyBorder="1" applyAlignment="1">
      <alignment horizontal="center"/>
    </xf>
    <xf numFmtId="0" fontId="16" fillId="31" borderId="13" xfId="1" applyFont="1" applyFill="1" applyBorder="1"/>
    <xf numFmtId="0" fontId="16" fillId="31" borderId="14" xfId="1" applyFont="1" applyFill="1" applyBorder="1"/>
    <xf numFmtId="0" fontId="18" fillId="2" borderId="49" xfId="1" applyFont="1" applyFill="1" applyBorder="1" applyAlignment="1">
      <alignment horizontal="center" vertical="center" wrapText="1"/>
    </xf>
    <xf numFmtId="0" fontId="27" fillId="2" borderId="49" xfId="1" applyFont="1" applyFill="1" applyBorder="1" applyAlignment="1">
      <alignment horizontal="center" vertical="center" wrapText="1"/>
    </xf>
    <xf numFmtId="0" fontId="27" fillId="2" borderId="17" xfId="1" applyFont="1" applyFill="1" applyBorder="1" applyAlignment="1">
      <alignment horizontal="center" vertical="center" wrapText="1"/>
    </xf>
    <xf numFmtId="0" fontId="16" fillId="31" borderId="15" xfId="1" applyFont="1" applyFill="1" applyBorder="1" applyAlignment="1">
      <alignment horizontal="center" vertical="center" wrapText="1"/>
    </xf>
    <xf numFmtId="0" fontId="16" fillId="0" borderId="50" xfId="1" applyFont="1" applyBorder="1" applyAlignment="1">
      <alignment horizontal="center" vertical="center" wrapText="1"/>
    </xf>
    <xf numFmtId="0" fontId="16" fillId="0" borderId="2" xfId="1" applyFont="1" applyBorder="1" applyAlignment="1">
      <alignment horizontal="center" vertical="center" wrapText="1"/>
    </xf>
    <xf numFmtId="0" fontId="16" fillId="0" borderId="8"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8" xfId="1" applyFont="1" applyBorder="1" applyAlignment="1">
      <alignment horizontal="center" vertical="center" wrapText="1"/>
    </xf>
    <xf numFmtId="0" fontId="16" fillId="2" borderId="0" xfId="0" applyFont="1" applyFill="1" applyBorder="1" applyAlignment="1" applyProtection="1">
      <alignment horizontal="center" vertical="center" wrapText="1"/>
    </xf>
    <xf numFmtId="0" fontId="16" fillId="0" borderId="0" xfId="0" applyFont="1" applyAlignment="1">
      <alignment vertical="center" wrapText="1"/>
    </xf>
    <xf numFmtId="0" fontId="16" fillId="0" borderId="43" xfId="0" applyFont="1" applyBorder="1" applyAlignment="1">
      <alignment vertical="center" wrapText="1"/>
    </xf>
    <xf numFmtId="0" fontId="15" fillId="16" borderId="12" xfId="0" applyFont="1" applyFill="1" applyBorder="1" applyAlignment="1" applyProtection="1">
      <alignment horizontal="center" vertical="center" wrapText="1"/>
    </xf>
    <xf numFmtId="0" fontId="15" fillId="16" borderId="13" xfId="0" applyFont="1" applyFill="1" applyBorder="1" applyAlignment="1" applyProtection="1">
      <alignment horizontal="center" vertical="center" wrapText="1"/>
    </xf>
    <xf numFmtId="0" fontId="15" fillId="16" borderId="23" xfId="0" applyFont="1" applyFill="1" applyBorder="1" applyAlignment="1" applyProtection="1">
      <alignment horizontal="center" vertical="center" wrapText="1"/>
    </xf>
    <xf numFmtId="0" fontId="15" fillId="16" borderId="14" xfId="0" applyFont="1" applyFill="1" applyBorder="1" applyAlignment="1" applyProtection="1">
      <alignment horizontal="center" vertical="center" wrapText="1"/>
    </xf>
    <xf numFmtId="0" fontId="17" fillId="17" borderId="15" xfId="0" applyFont="1" applyFill="1" applyBorder="1" applyAlignment="1" applyProtection="1">
      <alignment horizontal="center" vertical="center" wrapText="1"/>
    </xf>
    <xf numFmtId="0" fontId="17" fillId="17" borderId="34" xfId="0" applyFont="1" applyFill="1" applyBorder="1" applyAlignment="1" applyProtection="1">
      <alignment horizontal="center" vertical="center" wrapText="1"/>
    </xf>
    <xf numFmtId="0" fontId="17" fillId="17" borderId="46" xfId="0" applyFont="1" applyFill="1" applyBorder="1" applyAlignment="1" applyProtection="1">
      <alignment horizontal="center" vertical="center" wrapText="1"/>
    </xf>
    <xf numFmtId="0" fontId="17" fillId="17" borderId="6" xfId="0" applyFont="1" applyFill="1" applyBorder="1" applyAlignment="1" applyProtection="1">
      <alignment horizontal="center" vertical="center" wrapText="1"/>
    </xf>
    <xf numFmtId="0" fontId="17" fillId="17" borderId="47" xfId="0" applyFont="1" applyFill="1" applyBorder="1" applyAlignment="1" applyProtection="1">
      <alignment horizontal="center" vertical="center" wrapText="1"/>
    </xf>
    <xf numFmtId="0" fontId="17" fillId="17" borderId="16" xfId="0" applyFont="1" applyFill="1" applyBorder="1" applyAlignment="1" applyProtection="1">
      <alignment horizontal="center" vertical="center" wrapText="1"/>
    </xf>
    <xf numFmtId="0" fontId="17" fillId="17" borderId="41" xfId="0" applyFont="1" applyFill="1" applyBorder="1" applyAlignment="1" applyProtection="1">
      <alignment horizontal="center" vertical="center" wrapText="1"/>
    </xf>
    <xf numFmtId="0" fontId="17" fillId="17" borderId="42" xfId="0" applyFont="1" applyFill="1" applyBorder="1" applyAlignment="1" applyProtection="1">
      <alignment horizontal="center" vertical="center" wrapText="1"/>
    </xf>
    <xf numFmtId="0" fontId="17" fillId="17" borderId="4" xfId="0" applyFont="1" applyFill="1" applyBorder="1" applyAlignment="1" applyProtection="1">
      <alignment horizontal="center" vertical="center" wrapText="1"/>
    </xf>
    <xf numFmtId="0" fontId="17" fillId="17" borderId="17" xfId="0" applyFont="1" applyFill="1" applyBorder="1" applyAlignment="1" applyProtection="1">
      <alignment horizontal="center" vertical="center" wrapText="1"/>
    </xf>
    <xf numFmtId="0" fontId="34" fillId="7" borderId="49" xfId="0" applyFont="1" applyFill="1" applyBorder="1" applyAlignment="1">
      <alignment horizontal="center" vertical="center" wrapText="1"/>
    </xf>
    <xf numFmtId="0" fontId="34" fillId="6" borderId="43" xfId="0" applyFont="1" applyFill="1" applyBorder="1" applyAlignment="1">
      <alignment horizontal="center" vertical="center"/>
    </xf>
    <xf numFmtId="0" fontId="16" fillId="0" borderId="47" xfId="0" applyFont="1" applyBorder="1" applyAlignment="1">
      <alignment horizontal="center" vertical="center"/>
    </xf>
    <xf numFmtId="0" fontId="16" fillId="0" borderId="58" xfId="0" applyFont="1" applyBorder="1" applyAlignment="1">
      <alignment horizontal="center" vertical="center"/>
    </xf>
    <xf numFmtId="0" fontId="16" fillId="0" borderId="16" xfId="0" applyFont="1" applyBorder="1" applyAlignment="1">
      <alignment horizontal="center" vertical="center"/>
    </xf>
    <xf numFmtId="0" fontId="16" fillId="0" borderId="41" xfId="0" applyFont="1" applyBorder="1" applyAlignment="1">
      <alignment horizontal="center" vertical="center"/>
    </xf>
    <xf numFmtId="0" fontId="16" fillId="0" borderId="0" xfId="0" applyFont="1" applyBorder="1" applyAlignment="1">
      <alignment horizontal="center" vertical="center"/>
    </xf>
    <xf numFmtId="0" fontId="16" fillId="0" borderId="42" xfId="0" applyFont="1" applyBorder="1" applyAlignment="1">
      <alignment horizontal="center" vertical="center"/>
    </xf>
    <xf numFmtId="0" fontId="16" fillId="0" borderId="35" xfId="0" applyFont="1" applyBorder="1" applyAlignment="1">
      <alignment horizontal="center" vertical="center"/>
    </xf>
    <xf numFmtId="0" fontId="16" fillId="0" borderId="43" xfId="0" applyFont="1" applyBorder="1" applyAlignment="1">
      <alignment horizontal="center" vertical="center"/>
    </xf>
    <xf numFmtId="0" fontId="16" fillId="0" borderId="38" xfId="0" applyFont="1" applyBorder="1" applyAlignment="1">
      <alignment horizontal="center" vertical="center"/>
    </xf>
    <xf numFmtId="0" fontId="17" fillId="34" borderId="49" xfId="0" applyFont="1" applyFill="1" applyBorder="1" applyAlignment="1">
      <alignment horizontal="center"/>
    </xf>
    <xf numFmtId="0" fontId="16" fillId="4" borderId="49" xfId="0" applyFont="1" applyFill="1" applyBorder="1" applyAlignment="1">
      <alignment horizontal="center" vertical="center" wrapText="1"/>
    </xf>
  </cellXfs>
  <cellStyles count="146">
    <cellStyle name="20% — akcent 2" xfId="145" builtinId="34"/>
    <cellStyle name="20% — akcent 2 2" xfId="94" xr:uid="{00000000-0005-0000-0000-000000000000}"/>
    <cellStyle name="20% — akcent 2 3" xfId="100" xr:uid="{00000000-0005-0000-0000-000001000000}"/>
    <cellStyle name="20% — akcent 2 4" xfId="140" xr:uid="{00000000-0005-0000-0000-000002000000}"/>
    <cellStyle name="20% — akcent 3 2" xfId="91" xr:uid="{00000000-0005-0000-0000-000004000000}"/>
    <cellStyle name="20% — akcent 3 3" xfId="136" xr:uid="{00000000-0005-0000-0000-000005000000}"/>
    <cellStyle name="20% - akcent 3 8" xfId="123" xr:uid="{00000000-0005-0000-0000-000006000000}"/>
    <cellStyle name="Akcent 3 2" xfId="135" xr:uid="{00000000-0005-0000-0000-000007000000}"/>
    <cellStyle name="Dziesiętny 2" xfId="18" xr:uid="{00000000-0005-0000-0000-000009000000}"/>
    <cellStyle name="Dziesiętny 2 2" xfId="30" xr:uid="{00000000-0005-0000-0000-00000A000000}"/>
    <cellStyle name="Dziesiętny 2 2 2" xfId="33" xr:uid="{00000000-0005-0000-0000-00000B000000}"/>
    <cellStyle name="Dziesiętny 2 2 2 2" xfId="50" xr:uid="{00000000-0005-0000-0000-00000C000000}"/>
    <cellStyle name="Dziesiętny 2 2 2 3" xfId="93" xr:uid="{00000000-0005-0000-0000-00000D000000}"/>
    <cellStyle name="Dziesiętny 2 2 3" xfId="75" xr:uid="{00000000-0005-0000-0000-00000E000000}"/>
    <cellStyle name="Dziesiętny 2 2 4" xfId="47" xr:uid="{00000000-0005-0000-0000-00000F000000}"/>
    <cellStyle name="Dziesiętny 2 3" xfId="32" xr:uid="{00000000-0005-0000-0000-000010000000}"/>
    <cellStyle name="Dziesiętny 2 3 2" xfId="49" xr:uid="{00000000-0005-0000-0000-000011000000}"/>
    <cellStyle name="Dziesiętny 2 4" xfId="40" xr:uid="{00000000-0005-0000-0000-000012000000}"/>
    <cellStyle name="Dziesiętny 2 4 2" xfId="86" xr:uid="{00000000-0005-0000-0000-000013000000}"/>
    <cellStyle name="Dziesiętny 2 5" xfId="87" xr:uid="{00000000-0005-0000-0000-000014000000}"/>
    <cellStyle name="Dziesiętny 2 6" xfId="45" xr:uid="{00000000-0005-0000-0000-000015000000}"/>
    <cellStyle name="Dziesiętny 3" xfId="27" xr:uid="{00000000-0005-0000-0000-000016000000}"/>
    <cellStyle name="Dziesiętny 3 2" xfId="74" xr:uid="{00000000-0005-0000-0000-000017000000}"/>
    <cellStyle name="Dziesiętny 3 3" xfId="46" xr:uid="{00000000-0005-0000-0000-000018000000}"/>
    <cellStyle name="Dziesiętny 4" xfId="31" xr:uid="{00000000-0005-0000-0000-000019000000}"/>
    <cellStyle name="Dziesiętny 4 2" xfId="48" xr:uid="{00000000-0005-0000-0000-00001A000000}"/>
    <cellStyle name="Dziesiętny 5" xfId="36" xr:uid="{00000000-0005-0000-0000-00001B000000}"/>
    <cellStyle name="Dziesiętny 6" xfId="44" xr:uid="{00000000-0005-0000-0000-00001C000000}"/>
    <cellStyle name="Dziesiętny 7" xfId="107" xr:uid="{00000000-0005-0000-0000-00001D000000}"/>
    <cellStyle name="Excel Built-in 20% - Accent2" xfId="115" xr:uid="{00000000-0005-0000-0000-00001E000000}"/>
    <cellStyle name="Excel Built-in 20% - Accent3" xfId="114" xr:uid="{00000000-0005-0000-0000-00001F000000}"/>
    <cellStyle name="Excel Built-in Accent3" xfId="113" xr:uid="{00000000-0005-0000-0000-000020000000}"/>
    <cellStyle name="Excel Built-in Explanatory Text" xfId="111" xr:uid="{00000000-0005-0000-0000-000021000000}"/>
    <cellStyle name="Excel Built-in Explanatory Text 1" xfId="105" xr:uid="{00000000-0005-0000-0000-000022000000}"/>
    <cellStyle name="Excel Built-in Percent" xfId="112" xr:uid="{00000000-0005-0000-0000-000023000000}"/>
    <cellStyle name="Normalny" xfId="0" builtinId="0"/>
    <cellStyle name="Normalny 2" xfId="1" xr:uid="{00000000-0005-0000-0000-000025000000}"/>
    <cellStyle name="Normalny 2 10" xfId="19" xr:uid="{00000000-0005-0000-0000-000026000000}"/>
    <cellStyle name="Normalny 2 10 2" xfId="72" xr:uid="{00000000-0005-0000-0000-000027000000}"/>
    <cellStyle name="Normalny 2 10 3" xfId="58" xr:uid="{00000000-0005-0000-0000-000028000000}"/>
    <cellStyle name="Normalny 2 10 4" xfId="65" xr:uid="{00000000-0005-0000-0000-000029000000}"/>
    <cellStyle name="Normalny 2 10 5" xfId="51" xr:uid="{00000000-0005-0000-0000-00002A000000}"/>
    <cellStyle name="Normalny 2 10 6" xfId="80" xr:uid="{00000000-0005-0000-0000-00002B000000}"/>
    <cellStyle name="Normalny 2 10 7" xfId="96" xr:uid="{00000000-0005-0000-0000-00002C000000}"/>
    <cellStyle name="Normalny 2 10 8" xfId="137" xr:uid="{00000000-0005-0000-0000-00002D000000}"/>
    <cellStyle name="Normalny 2 11" xfId="22" xr:uid="{00000000-0005-0000-0000-00002E000000}"/>
    <cellStyle name="Normalny 2 12" xfId="63" xr:uid="{00000000-0005-0000-0000-00002F000000}"/>
    <cellStyle name="Normalny 2 13" xfId="42" xr:uid="{00000000-0005-0000-0000-000030000000}"/>
    <cellStyle name="Normalny 2 14" xfId="126" xr:uid="{00000000-0005-0000-0000-000031000000}"/>
    <cellStyle name="Normalny 2 15" xfId="127" xr:uid="{00000000-0005-0000-0000-000032000000}"/>
    <cellStyle name="Normalny 2 16" xfId="128" xr:uid="{00000000-0005-0000-0000-000033000000}"/>
    <cellStyle name="Normalny 2 17" xfId="129" xr:uid="{00000000-0005-0000-0000-000034000000}"/>
    <cellStyle name="Normalny 2 18" xfId="130" xr:uid="{00000000-0005-0000-0000-000035000000}"/>
    <cellStyle name="Normalny 2 19" xfId="131" xr:uid="{00000000-0005-0000-0000-000036000000}"/>
    <cellStyle name="Normalny 2 2" xfId="21" xr:uid="{00000000-0005-0000-0000-000037000000}"/>
    <cellStyle name="Normalny 2 20" xfId="132" xr:uid="{00000000-0005-0000-0000-000038000000}"/>
    <cellStyle name="Normalny 2 21" xfId="133" xr:uid="{00000000-0005-0000-0000-000039000000}"/>
    <cellStyle name="Normalny 2 22" xfId="134" xr:uid="{00000000-0005-0000-0000-00003A000000}"/>
    <cellStyle name="Normalny 2 23" xfId="124" xr:uid="{00000000-0005-0000-0000-00003B000000}"/>
    <cellStyle name="Normalny 2 25" xfId="116" xr:uid="{00000000-0005-0000-0000-00003C000000}"/>
    <cellStyle name="Normalny 2 26" xfId="117" xr:uid="{00000000-0005-0000-0000-00003D000000}"/>
    <cellStyle name="Normalny 2 27" xfId="119" xr:uid="{00000000-0005-0000-0000-00003E000000}"/>
    <cellStyle name="Normalny 2 28" xfId="121" xr:uid="{00000000-0005-0000-0000-00003F000000}"/>
    <cellStyle name="Normalny 2 29" xfId="122" xr:uid="{00000000-0005-0000-0000-000040000000}"/>
    <cellStyle name="Normalny 2 3" xfId="16" xr:uid="{00000000-0005-0000-0000-000041000000}"/>
    <cellStyle name="Normalny 2 32" xfId="118" xr:uid="{00000000-0005-0000-0000-000042000000}"/>
    <cellStyle name="Normalny 2 33" xfId="120" xr:uid="{00000000-0005-0000-0000-000043000000}"/>
    <cellStyle name="Normalny 2 37" xfId="125" xr:uid="{00000000-0005-0000-0000-000044000000}"/>
    <cellStyle name="Normalny 2 4" xfId="8" xr:uid="{00000000-0005-0000-0000-000045000000}"/>
    <cellStyle name="Normalny 2 4 2" xfId="15" xr:uid="{00000000-0005-0000-0000-000046000000}"/>
    <cellStyle name="Normalny 2 4 3" xfId="3" xr:uid="{00000000-0005-0000-0000-000047000000}"/>
    <cellStyle name="Normalny 2 4 3 2" xfId="88" xr:uid="{00000000-0005-0000-0000-000048000000}"/>
    <cellStyle name="Normalny 2 4 3 2 2" xfId="101" xr:uid="{00000000-0005-0000-0000-000049000000}"/>
    <cellStyle name="Normalny 2 4 3 2 3" xfId="141" xr:uid="{00000000-0005-0000-0000-00004A000000}"/>
    <cellStyle name="Normalny 2 4 3 3" xfId="99" xr:uid="{00000000-0005-0000-0000-00004B000000}"/>
    <cellStyle name="Normalny 2 4 3 4" xfId="139" xr:uid="{00000000-0005-0000-0000-00004C000000}"/>
    <cellStyle name="Normalny 2 4 3_Projekt pozakonkursowy" xfId="109" xr:uid="{00000000-0005-0000-0000-00004D000000}"/>
    <cellStyle name="Normalny 2 5" xfId="7" xr:uid="{00000000-0005-0000-0000-00004E000000}"/>
    <cellStyle name="Normalny 2 5 2" xfId="28" xr:uid="{00000000-0005-0000-0000-00004F000000}"/>
    <cellStyle name="Normalny 2 5 2 2" xfId="92" xr:uid="{00000000-0005-0000-0000-000050000000}"/>
    <cellStyle name="Normalny 2 5 2 2 2" xfId="2" xr:uid="{00000000-0005-0000-0000-000051000000}"/>
    <cellStyle name="Normalny 2 5 2 2 2 2" xfId="66" xr:uid="{00000000-0005-0000-0000-000052000000}"/>
    <cellStyle name="Normalny 2 5 2 2 2 3" xfId="52" xr:uid="{00000000-0005-0000-0000-000053000000}"/>
    <cellStyle name="Normalny 2 5 2 5" xfId="23" xr:uid="{00000000-0005-0000-0000-000054000000}"/>
    <cellStyle name="Normalny 2 5 3" xfId="6" xr:uid="{00000000-0005-0000-0000-000055000000}"/>
    <cellStyle name="Normalny 2 5 4" xfId="12" xr:uid="{00000000-0005-0000-0000-000056000000}"/>
    <cellStyle name="Normalny 2 6" xfId="20" xr:uid="{00000000-0005-0000-0000-000057000000}"/>
    <cellStyle name="Normalny 2 6 2" xfId="77" xr:uid="{00000000-0005-0000-0000-000058000000}"/>
    <cellStyle name="Normalny 2 6 3" xfId="57" xr:uid="{00000000-0005-0000-0000-000059000000}"/>
    <cellStyle name="Normalny 2 7" xfId="89" xr:uid="{00000000-0005-0000-0000-00005A000000}"/>
    <cellStyle name="Normalny 2 7 2" xfId="10" xr:uid="{00000000-0005-0000-0000-00005B000000}"/>
    <cellStyle name="Normalny 2 7 2 2" xfId="5" xr:uid="{00000000-0005-0000-0000-00005C000000}"/>
    <cellStyle name="Normalny 2 7 2 3" xfId="61" xr:uid="{00000000-0005-0000-0000-00005D000000}"/>
    <cellStyle name="Normalny 2 7 2 4" xfId="69" xr:uid="{00000000-0005-0000-0000-00005E000000}"/>
    <cellStyle name="Normalny 2 7 2 5" xfId="55" xr:uid="{00000000-0005-0000-0000-00005F000000}"/>
    <cellStyle name="Normalny 2 7 2 6" xfId="84" xr:uid="{00000000-0005-0000-0000-000060000000}"/>
    <cellStyle name="Normalny 2 7 3" xfId="14" xr:uid="{00000000-0005-0000-0000-000061000000}"/>
    <cellStyle name="Normalny 2 7 3 2" xfId="102" xr:uid="{00000000-0005-0000-0000-000062000000}"/>
    <cellStyle name="Normalny 2 7 3 3" xfId="142" xr:uid="{00000000-0005-0000-0000-000063000000}"/>
    <cellStyle name="Normalny 2 8" xfId="9" xr:uid="{00000000-0005-0000-0000-000064000000}"/>
    <cellStyle name="Normalny 2 8 2" xfId="4" xr:uid="{00000000-0005-0000-0000-000065000000}"/>
    <cellStyle name="Normalny 2 8 3" xfId="59" xr:uid="{00000000-0005-0000-0000-000066000000}"/>
    <cellStyle name="Normalny 2 8 36" xfId="143" xr:uid="{00000000-0005-0000-0000-000067000000}"/>
    <cellStyle name="Normalny 2 8 4" xfId="67" xr:uid="{00000000-0005-0000-0000-000068000000}"/>
    <cellStyle name="Normalny 2 8 5" xfId="24" xr:uid="{00000000-0005-0000-0000-000069000000}"/>
    <cellStyle name="Normalny 2 8 6" xfId="81" xr:uid="{00000000-0005-0000-0000-00006A000000}"/>
    <cellStyle name="Normalny 2 8 7" xfId="97" xr:uid="{00000000-0005-0000-0000-00006B000000}"/>
    <cellStyle name="Normalny 2 8 8" xfId="138" xr:uid="{00000000-0005-0000-0000-00006C000000}"/>
    <cellStyle name="Normalny 2 9" xfId="11" xr:uid="{00000000-0005-0000-0000-00006D000000}"/>
    <cellStyle name="Normalny 2 9 2" xfId="13" xr:uid="{00000000-0005-0000-0000-00006E000000}"/>
    <cellStyle name="Normalny 2 9 2 2" xfId="83" xr:uid="{00000000-0005-0000-0000-00006F000000}"/>
    <cellStyle name="Normalny 2 9 3" xfId="70" xr:uid="{00000000-0005-0000-0000-000070000000}"/>
    <cellStyle name="Normalny 2 9 4" xfId="53" xr:uid="{00000000-0005-0000-0000-000071000000}"/>
    <cellStyle name="Normalny 2_Projekt pozakonkursowy" xfId="95" xr:uid="{00000000-0005-0000-0000-000072000000}"/>
    <cellStyle name="Normalny 3" xfId="26" xr:uid="{00000000-0005-0000-0000-000073000000}"/>
    <cellStyle name="Normalny 3 10" xfId="64" xr:uid="{00000000-0005-0000-0000-000074000000}"/>
    <cellStyle name="Normalny 3 11" xfId="62" xr:uid="{00000000-0005-0000-0000-000075000000}"/>
    <cellStyle name="Normalny 3 12" xfId="41" xr:uid="{00000000-0005-0000-0000-000076000000}"/>
    <cellStyle name="Normalny 3 2" xfId="39" xr:uid="{00000000-0005-0000-0000-000077000000}"/>
    <cellStyle name="Normalny 3 3" xfId="90" xr:uid="{00000000-0005-0000-0000-000078000000}"/>
    <cellStyle name="Normalny 3 5 2" xfId="29" xr:uid="{00000000-0005-0000-0000-000079000000}"/>
    <cellStyle name="Normalny 3 5 2 2" xfId="78" xr:uid="{00000000-0005-0000-0000-00007A000000}"/>
    <cellStyle name="Normalny 3 5 2 4" xfId="79" xr:uid="{00000000-0005-0000-0000-00007B000000}"/>
    <cellStyle name="Normalny 3 9" xfId="43" xr:uid="{00000000-0005-0000-0000-00007C000000}"/>
    <cellStyle name="Normalny 3 9 2" xfId="76" xr:uid="{00000000-0005-0000-0000-00007D000000}"/>
    <cellStyle name="Normalny 3 9 3" xfId="71" xr:uid="{00000000-0005-0000-0000-00007E000000}"/>
    <cellStyle name="Normalny 3 9 4" xfId="56" xr:uid="{00000000-0005-0000-0000-00007F000000}"/>
    <cellStyle name="Normalny 3 9 5" xfId="85" xr:uid="{00000000-0005-0000-0000-000080000000}"/>
    <cellStyle name="Normalny 4" xfId="25" xr:uid="{00000000-0005-0000-0000-000081000000}"/>
    <cellStyle name="Normalny 5" xfId="103" xr:uid="{00000000-0005-0000-0000-000082000000}"/>
    <cellStyle name="Normalny 6" xfId="110" xr:uid="{00000000-0005-0000-0000-000083000000}"/>
    <cellStyle name="Procentowy 2" xfId="17" xr:uid="{00000000-0005-0000-0000-000084000000}"/>
    <cellStyle name="Procentowy 2 2" xfId="34" xr:uid="{00000000-0005-0000-0000-000085000000}"/>
    <cellStyle name="Procentowy 2 3" xfId="35" xr:uid="{00000000-0005-0000-0000-000086000000}"/>
    <cellStyle name="Procentowy 2 3 2" xfId="73" xr:uid="{00000000-0005-0000-0000-000087000000}"/>
    <cellStyle name="Procentowy 2 3 3" xfId="60" xr:uid="{00000000-0005-0000-0000-000088000000}"/>
    <cellStyle name="Procentowy 2 3 4" xfId="68" xr:uid="{00000000-0005-0000-0000-000089000000}"/>
    <cellStyle name="Procentowy 2 3 5" xfId="54" xr:uid="{00000000-0005-0000-0000-00008A000000}"/>
    <cellStyle name="Procentowy 2 3 5 2" xfId="82" xr:uid="{00000000-0005-0000-0000-00008B000000}"/>
    <cellStyle name="Procentowy 2 4" xfId="106" xr:uid="{00000000-0005-0000-0000-00008C000000}"/>
    <cellStyle name="Procentowy 3" xfId="37" xr:uid="{00000000-0005-0000-0000-00008D000000}"/>
    <cellStyle name="Procentowy 4" xfId="98" xr:uid="{00000000-0005-0000-0000-00008E000000}"/>
    <cellStyle name="Procentowy 5" xfId="104" xr:uid="{00000000-0005-0000-0000-00008F000000}"/>
    <cellStyle name="Styl 1" xfId="144" xr:uid="{6CB2198D-0B28-4D01-8D10-7D35D4710E5E}"/>
    <cellStyle name="Tekst objaśnienia 2" xfId="108" xr:uid="{00000000-0005-0000-0000-000090000000}"/>
    <cellStyle name="Walutowy 2" xfId="38" xr:uid="{00000000-0005-0000-0000-000091000000}"/>
  </cellStyles>
  <dxfs count="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C0C0C0"/>
      <color rgb="FFFFFF99"/>
      <color rgb="FFFFFFFF"/>
      <color rgb="FFFFFFCC"/>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j.gesiarz/AppData/Local/Microsoft/Windows/INetCache/Content.Outlook/M5JRK7XD/Za&#322;%201%20do%20uchwa&#322;y%2020_WZ&#211;R%20RPD%20ZDROWIE_19%2004%202016.xlsx"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Users/a.kister/AppData/Local/Microsoft/Windows/Temporary%20Internet%20Files/Content.Outlook/4A3SLVI2/PLANY%20DZIA&#321;A&#323;/PLAN%20DZIA&#321;A&#323;%202015%20R/POI&#346;%202015/fiszki%2012CU%20wesej%20edytowalne/CU%20Bia&#322;ystok/fiszka_projektowa_USK%20w%20Bia&#322;ymastoku_CU_13.08.xlsx?21A33B64" TargetMode="External"/><Relationship Id="rId1" Type="http://schemas.openxmlformats.org/officeDocument/2006/relationships/externalLinkPath" Target="file:///\\21A33B64\fiszka_projektowa_USK%20w%20Bia&#322;ymastoku_CU_13.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OIS/Nowa%20perspektywa/Zarz&#261;dzanie%20procesami/Plan%20dzia&#322;a&#324;/Plan%20dzia&#322;a&#324;%202017/PD%20lipiec/Plan%20dzia&#322;a&#324;%20PO%20Ii&#346;%20(6-2017).xlsx"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file:///C:\Users\a.kister\AppData\Local\Microsoft\Windows\Temporary%20Internet%20Files\Content.Outlook\4A3SLVI2\PLANY%20DZIA&#321;A&#323;\PLAN%20DZIA&#321;A&#323;%202015%20R\POI&#346;%202015\fiszki%2012CU%20wesej%20edytowalne\CU%20Bia&#322;ystok\fiszka_projektowa_USK%20w%20Bia&#322;ymastoku_CU_13.08.xlsx?9FCBDD61" TargetMode="External"/><Relationship Id="rId1" Type="http://schemas.openxmlformats.org/officeDocument/2006/relationships/externalLinkPath" Target="file:///\\9FCBDD61\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ryteria horyzontalne"/>
      <sheetName val="Kryteria dla 9.1 dodat.formalne"/>
      <sheetName val="Kryteria dla 9.1 meryt. I stop."/>
      <sheetName val="Kryteria dla 9.1 nowe SOR"/>
      <sheetName val="POIiŚ.9.P.96"/>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3" tint="-0.249977111117893"/>
    <pageSetUpPr fitToPage="1"/>
  </sheetPr>
  <dimension ref="A1:J17"/>
  <sheetViews>
    <sheetView view="pageBreakPreview" topLeftCell="A7" zoomScaleNormal="100" zoomScaleSheetLayoutView="100" workbookViewId="0">
      <selection activeCell="K9" sqref="K9"/>
    </sheetView>
  </sheetViews>
  <sheetFormatPr defaultColWidth="9.1796875" defaultRowHeight="13" x14ac:dyDescent="0.3"/>
  <cols>
    <col min="1" max="1" width="12.81640625" style="1" customWidth="1"/>
    <col min="2" max="2" width="8.453125" style="1" customWidth="1"/>
    <col min="3" max="3" width="7.453125" style="1" customWidth="1"/>
    <col min="4" max="5" width="11.81640625" style="1" customWidth="1"/>
    <col min="6" max="6" width="31.26953125" style="1" customWidth="1"/>
    <col min="7" max="7" width="16.81640625" style="1" customWidth="1"/>
    <col min="8" max="8" width="14.453125" style="1" customWidth="1"/>
    <col min="9" max="9" width="14" style="1" customWidth="1"/>
    <col min="10" max="10" width="9.1796875" style="1"/>
    <col min="11" max="11" width="108.1796875" style="1" customWidth="1"/>
    <col min="12" max="16384" width="9.1796875" style="1"/>
  </cols>
  <sheetData>
    <row r="1" spans="1:10" ht="45" customHeight="1" x14ac:dyDescent="0.3">
      <c r="A1" s="146" t="s">
        <v>4019</v>
      </c>
      <c r="B1" s="147"/>
      <c r="C1" s="147"/>
      <c r="D1" s="147"/>
      <c r="E1" s="147"/>
      <c r="F1" s="147"/>
      <c r="G1" s="147"/>
      <c r="H1" s="147"/>
      <c r="I1" s="147"/>
      <c r="J1" s="148"/>
    </row>
    <row r="2" spans="1:10" ht="30" customHeight="1" thickBot="1" x14ac:dyDescent="0.35">
      <c r="A2" s="166" t="s">
        <v>12</v>
      </c>
      <c r="B2" s="167"/>
      <c r="C2" s="167"/>
      <c r="D2" s="167"/>
      <c r="E2" s="168"/>
      <c r="F2" s="169" t="s">
        <v>4015</v>
      </c>
      <c r="G2" s="170"/>
      <c r="H2" s="170"/>
      <c r="I2" s="170"/>
      <c r="J2" s="171"/>
    </row>
    <row r="3" spans="1:10" ht="15" customHeight="1" thickBot="1" x14ac:dyDescent="0.35">
      <c r="A3" s="157"/>
      <c r="B3" s="157"/>
      <c r="C3" s="157"/>
      <c r="D3" s="157"/>
      <c r="E3" s="157"/>
      <c r="F3" s="157"/>
      <c r="G3" s="157"/>
      <c r="H3" s="157"/>
      <c r="I3" s="157"/>
      <c r="J3" s="157"/>
    </row>
    <row r="4" spans="1:10" ht="30" customHeight="1" x14ac:dyDescent="0.3">
      <c r="A4" s="149" t="s">
        <v>0</v>
      </c>
      <c r="B4" s="150"/>
      <c r="C4" s="150"/>
      <c r="D4" s="150"/>
      <c r="E4" s="150"/>
      <c r="F4" s="150"/>
      <c r="G4" s="150"/>
      <c r="H4" s="150"/>
      <c r="I4" s="150"/>
      <c r="J4" s="151"/>
    </row>
    <row r="5" spans="1:10" ht="30" customHeight="1" x14ac:dyDescent="0.3">
      <c r="A5" s="158" t="s">
        <v>11</v>
      </c>
      <c r="B5" s="159"/>
      <c r="C5" s="159"/>
      <c r="D5" s="159"/>
      <c r="E5" s="160" t="s">
        <v>14</v>
      </c>
      <c r="F5" s="161"/>
      <c r="G5" s="161"/>
      <c r="H5" s="161"/>
      <c r="I5" s="161"/>
      <c r="J5" s="162"/>
    </row>
    <row r="6" spans="1:10" ht="45" customHeight="1" x14ac:dyDescent="0.3">
      <c r="A6" s="158" t="s">
        <v>15</v>
      </c>
      <c r="B6" s="159"/>
      <c r="C6" s="159"/>
      <c r="D6" s="159"/>
      <c r="E6" s="163" t="s">
        <v>3007</v>
      </c>
      <c r="F6" s="164"/>
      <c r="G6" s="164"/>
      <c r="H6" s="164"/>
      <c r="I6" s="164"/>
      <c r="J6" s="165"/>
    </row>
    <row r="7" spans="1:10" ht="94.5" customHeight="1" thickBot="1" x14ac:dyDescent="0.35">
      <c r="A7" s="152" t="s">
        <v>2</v>
      </c>
      <c r="B7" s="153"/>
      <c r="C7" s="153"/>
      <c r="D7" s="153"/>
      <c r="E7" s="154" t="s">
        <v>3458</v>
      </c>
      <c r="F7" s="155"/>
      <c r="G7" s="155"/>
      <c r="H7" s="155"/>
      <c r="I7" s="155"/>
      <c r="J7" s="156"/>
    </row>
    <row r="8" spans="1:10" s="2" customFormat="1" ht="15" customHeight="1" thickBot="1" x14ac:dyDescent="0.35">
      <c r="A8" s="173"/>
      <c r="B8" s="173"/>
      <c r="C8" s="173"/>
      <c r="D8" s="173"/>
      <c r="E8" s="173"/>
      <c r="F8" s="173"/>
      <c r="G8" s="173"/>
      <c r="H8" s="173"/>
      <c r="I8" s="173"/>
      <c r="J8" s="173"/>
    </row>
    <row r="9" spans="1:10" s="2" customFormat="1" ht="30" customHeight="1" x14ac:dyDescent="0.3">
      <c r="A9" s="185" t="s">
        <v>4</v>
      </c>
      <c r="B9" s="186"/>
      <c r="C9" s="186"/>
      <c r="D9" s="186"/>
      <c r="E9" s="186"/>
      <c r="F9" s="186"/>
      <c r="G9" s="186"/>
      <c r="H9" s="186"/>
      <c r="I9" s="186"/>
      <c r="J9" s="187"/>
    </row>
    <row r="10" spans="1:10" ht="30" customHeight="1" x14ac:dyDescent="0.3">
      <c r="A10" s="183" t="s">
        <v>3</v>
      </c>
      <c r="B10" s="174" t="s">
        <v>4071</v>
      </c>
      <c r="C10" s="174"/>
      <c r="D10" s="175" t="s">
        <v>1</v>
      </c>
      <c r="E10" s="178" t="s">
        <v>4070</v>
      </c>
      <c r="F10" s="179"/>
      <c r="G10" s="174" t="s">
        <v>4017</v>
      </c>
      <c r="H10" s="174"/>
      <c r="I10" s="176" t="s">
        <v>4072</v>
      </c>
      <c r="J10" s="176"/>
    </row>
    <row r="11" spans="1:10" ht="49.5" customHeight="1" x14ac:dyDescent="0.3">
      <c r="A11" s="184"/>
      <c r="B11" s="175"/>
      <c r="C11" s="175"/>
      <c r="D11" s="182"/>
      <c r="E11" s="180"/>
      <c r="F11" s="181"/>
      <c r="G11" s="12" t="s">
        <v>7</v>
      </c>
      <c r="H11" s="12" t="s">
        <v>8</v>
      </c>
      <c r="I11" s="177"/>
      <c r="J11" s="177"/>
    </row>
    <row r="12" spans="1:10" ht="84" customHeight="1" x14ac:dyDescent="0.3">
      <c r="A12" s="13" t="s">
        <v>16</v>
      </c>
      <c r="B12" s="188" t="s">
        <v>4028</v>
      </c>
      <c r="C12" s="188"/>
      <c r="D12" s="14" t="s">
        <v>4016</v>
      </c>
      <c r="E12" s="192" t="s">
        <v>4027</v>
      </c>
      <c r="F12" s="193"/>
      <c r="G12" s="15">
        <v>4426800</v>
      </c>
      <c r="H12" s="16">
        <v>781200</v>
      </c>
      <c r="I12" s="189" t="s">
        <v>4018</v>
      </c>
      <c r="J12" s="190"/>
    </row>
    <row r="13" spans="1:10" ht="10.5" hidden="1" customHeight="1" x14ac:dyDescent="0.3">
      <c r="A13" s="17"/>
      <c r="B13" s="17"/>
      <c r="C13" s="17"/>
      <c r="D13" s="18"/>
      <c r="E13" s="18"/>
      <c r="F13" s="18"/>
      <c r="G13" s="18"/>
      <c r="H13" s="18"/>
      <c r="I13" s="17"/>
      <c r="J13" s="17"/>
    </row>
    <row r="14" spans="1:10" hidden="1" x14ac:dyDescent="0.3">
      <c r="A14" s="17"/>
      <c r="B14" s="17"/>
      <c r="C14" s="17"/>
      <c r="D14" s="17"/>
      <c r="E14" s="17"/>
      <c r="F14" s="17"/>
      <c r="G14" s="17"/>
      <c r="H14" s="17"/>
      <c r="I14" s="17"/>
      <c r="J14" s="17"/>
    </row>
    <row r="15" spans="1:10" ht="31.5" customHeight="1" x14ac:dyDescent="0.3">
      <c r="A15" s="191"/>
      <c r="B15" s="191"/>
      <c r="C15" s="191"/>
      <c r="D15" s="191"/>
      <c r="E15" s="172" t="s">
        <v>3005</v>
      </c>
      <c r="F15" s="172"/>
      <c r="G15" s="172"/>
      <c r="H15" s="172"/>
      <c r="I15" s="19"/>
      <c r="J15" s="18"/>
    </row>
    <row r="16" spans="1:10" x14ac:dyDescent="0.3">
      <c r="A16" s="18"/>
      <c r="B16" s="18"/>
      <c r="C16" s="18"/>
      <c r="D16" s="18"/>
      <c r="E16" s="172"/>
      <c r="F16" s="172"/>
      <c r="G16" s="172"/>
      <c r="H16" s="172"/>
      <c r="I16" s="18"/>
      <c r="J16" s="18"/>
    </row>
    <row r="17" spans="1:10" ht="41.25" customHeight="1" x14ac:dyDescent="0.3">
      <c r="A17" s="18"/>
      <c r="B17" s="18"/>
      <c r="C17" s="18"/>
      <c r="D17" s="18"/>
      <c r="E17" s="172"/>
      <c r="F17" s="172"/>
      <c r="G17" s="172"/>
      <c r="H17" s="172"/>
      <c r="I17" s="18"/>
      <c r="J17" s="18"/>
    </row>
  </sheetData>
  <mergeCells count="24">
    <mergeCell ref="E15:H17"/>
    <mergeCell ref="A8:J8"/>
    <mergeCell ref="B10:C11"/>
    <mergeCell ref="I10:J11"/>
    <mergeCell ref="E10:F11"/>
    <mergeCell ref="D10:D11"/>
    <mergeCell ref="G10:H10"/>
    <mergeCell ref="A10:A11"/>
    <mergeCell ref="A9:J9"/>
    <mergeCell ref="B12:C12"/>
    <mergeCell ref="I12:J12"/>
    <mergeCell ref="A15:D15"/>
    <mergeCell ref="E12:F12"/>
    <mergeCell ref="A1:J1"/>
    <mergeCell ref="A4:J4"/>
    <mergeCell ref="A7:D7"/>
    <mergeCell ref="E7:J7"/>
    <mergeCell ref="A3:J3"/>
    <mergeCell ref="A5:D5"/>
    <mergeCell ref="E5:J5"/>
    <mergeCell ref="A6:D6"/>
    <mergeCell ref="E6:J6"/>
    <mergeCell ref="A2:E2"/>
    <mergeCell ref="F2:J2"/>
  </mergeCells>
  <dataValidations count="2">
    <dataValidation type="list" allowBlank="1" showInputMessage="1" showErrorMessage="1" prompt="wybierz Program z listy" sqref="E5:J5" xr:uid="{00000000-0002-0000-0000-000000000000}">
      <formula1>Programy</formula1>
    </dataValidation>
    <dataValidation type="list" allowBlank="1" showInputMessage="1" showErrorMessage="1" prompt="wybierz PI" sqref="A12" xr:uid="{00000000-0002-0000-0000-000001000000}">
      <formula1>skroty_PI</formula1>
    </dataValidation>
  </dataValidations>
  <pageMargins left="0.70866141732283472" right="0.70866141732283472" top="0.74803149606299213" bottom="0.74803149606299213" header="0.31496062992125984" footer="0.31496062992125984"/>
  <pageSetup paperSize="9" scale="63" fitToHeight="0" orientation="portrait"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B50BD-09FB-4B94-BEAE-EEC0EB5F0765}">
  <sheetPr>
    <tabColor theme="9" tint="0.59999389629810485"/>
  </sheetPr>
  <dimension ref="A1:BQ66"/>
  <sheetViews>
    <sheetView tabSelected="1" zoomScaleNormal="100" workbookViewId="0">
      <selection activeCell="M5" sqref="M5"/>
    </sheetView>
  </sheetViews>
  <sheetFormatPr defaultRowHeight="14.5" x14ac:dyDescent="0.35"/>
  <cols>
    <col min="3" max="3" width="25.54296875" customWidth="1"/>
    <col min="4" max="4" width="12.26953125" customWidth="1"/>
    <col min="5" max="5" width="11.54296875" customWidth="1"/>
    <col min="7" max="7" width="11.54296875" customWidth="1"/>
    <col min="8" max="8" width="13.1796875" customWidth="1"/>
    <col min="9" max="9" width="12.7265625" customWidth="1"/>
    <col min="10" max="10" width="10" customWidth="1"/>
    <col min="11" max="11" width="14.54296875" customWidth="1"/>
    <col min="12" max="12" width="60.81640625" customWidth="1"/>
    <col min="13" max="13" width="21.81640625" customWidth="1"/>
  </cols>
  <sheetData>
    <row r="1" spans="1:69" ht="15" customHeight="1" x14ac:dyDescent="0.35">
      <c r="A1" s="376" t="s">
        <v>3367</v>
      </c>
      <c r="B1" s="377"/>
      <c r="C1" s="377"/>
      <c r="D1" s="377"/>
      <c r="E1" s="377"/>
      <c r="F1" s="377"/>
      <c r="G1" s="377"/>
      <c r="H1" s="377"/>
      <c r="I1" s="377"/>
      <c r="J1" s="377"/>
      <c r="K1" s="377"/>
      <c r="L1" s="378"/>
    </row>
    <row r="2" spans="1:69" ht="33" customHeight="1" thickBot="1" x14ac:dyDescent="0.4">
      <c r="A2" s="63">
        <v>1</v>
      </c>
      <c r="B2" s="379" t="s">
        <v>3368</v>
      </c>
      <c r="C2" s="379"/>
      <c r="D2" s="379"/>
      <c r="E2" s="380"/>
      <c r="F2" s="381" t="s">
        <v>4028</v>
      </c>
      <c r="G2" s="381"/>
      <c r="H2" s="381"/>
      <c r="I2" s="381"/>
      <c r="J2" s="381"/>
      <c r="K2" s="381"/>
      <c r="L2" s="382"/>
    </row>
    <row r="3" spans="1:69" ht="15" thickBot="1" x14ac:dyDescent="0.4">
      <c r="A3" s="383"/>
      <c r="B3" s="384"/>
      <c r="C3" s="384"/>
      <c r="D3" s="384"/>
      <c r="E3" s="384"/>
      <c r="F3" s="384"/>
      <c r="G3" s="384"/>
      <c r="H3" s="384"/>
      <c r="I3" s="384"/>
      <c r="J3" s="384"/>
      <c r="K3" s="384"/>
      <c r="L3" s="385"/>
    </row>
    <row r="4" spans="1:69" ht="15" customHeight="1" x14ac:dyDescent="0.35">
      <c r="A4" s="356" t="s">
        <v>0</v>
      </c>
      <c r="B4" s="357"/>
      <c r="C4" s="357"/>
      <c r="D4" s="357"/>
      <c r="E4" s="357"/>
      <c r="F4" s="357"/>
      <c r="G4" s="357"/>
      <c r="H4" s="357"/>
      <c r="I4" s="357"/>
      <c r="J4" s="357"/>
      <c r="K4" s="386"/>
      <c r="L4" s="387"/>
    </row>
    <row r="5" spans="1:69" ht="39" customHeight="1" x14ac:dyDescent="0.35">
      <c r="A5" s="64">
        <v>2</v>
      </c>
      <c r="B5" s="364" t="s">
        <v>3369</v>
      </c>
      <c r="C5" s="364"/>
      <c r="D5" s="364"/>
      <c r="E5" s="388" t="s">
        <v>4027</v>
      </c>
      <c r="F5" s="389"/>
      <c r="G5" s="389"/>
      <c r="H5" s="389"/>
      <c r="I5" s="389"/>
      <c r="J5" s="389"/>
      <c r="K5" s="389"/>
      <c r="L5" s="390"/>
    </row>
    <row r="6" spans="1:69" ht="30" customHeight="1" x14ac:dyDescent="0.35">
      <c r="A6" s="391">
        <v>3</v>
      </c>
      <c r="B6" s="364" t="s">
        <v>3370</v>
      </c>
      <c r="C6" s="364"/>
      <c r="D6" s="364"/>
      <c r="E6" s="388" t="s">
        <v>4029</v>
      </c>
      <c r="F6" s="389"/>
      <c r="G6" s="389"/>
      <c r="H6" s="389"/>
      <c r="I6" s="389"/>
      <c r="J6" s="389"/>
      <c r="K6" s="389"/>
      <c r="L6" s="390"/>
    </row>
    <row r="7" spans="1:69" ht="15" customHeight="1" x14ac:dyDescent="0.35">
      <c r="A7" s="391"/>
      <c r="B7" s="364"/>
      <c r="C7" s="364"/>
      <c r="D7" s="364"/>
      <c r="E7" s="65" t="s">
        <v>3371</v>
      </c>
      <c r="F7" s="314" t="s">
        <v>4030</v>
      </c>
      <c r="G7" s="314"/>
      <c r="H7" s="314"/>
      <c r="I7" s="65" t="s">
        <v>3372</v>
      </c>
      <c r="J7" s="303">
        <v>3017011</v>
      </c>
      <c r="K7" s="395"/>
      <c r="L7" s="396"/>
    </row>
    <row r="8" spans="1:69" ht="27" customHeight="1" x14ac:dyDescent="0.35">
      <c r="A8" s="391">
        <v>4</v>
      </c>
      <c r="B8" s="364" t="s">
        <v>3373</v>
      </c>
      <c r="C8" s="364"/>
      <c r="D8" s="364"/>
      <c r="E8" s="370" t="s">
        <v>3374</v>
      </c>
      <c r="F8" s="371"/>
      <c r="G8" s="371"/>
      <c r="H8" s="371"/>
      <c r="I8" s="371"/>
      <c r="J8" s="371"/>
      <c r="K8" s="371"/>
      <c r="L8" s="372"/>
    </row>
    <row r="9" spans="1:69" ht="30" customHeight="1" x14ac:dyDescent="0.35">
      <c r="A9" s="391"/>
      <c r="B9" s="364"/>
      <c r="C9" s="364"/>
      <c r="D9" s="364"/>
      <c r="E9" s="65" t="s">
        <v>3371</v>
      </c>
      <c r="F9" s="373" t="s">
        <v>3378</v>
      </c>
      <c r="G9" s="373"/>
      <c r="H9" s="373"/>
      <c r="I9" s="65" t="s">
        <v>3372</v>
      </c>
      <c r="J9" s="392" t="s">
        <v>3379</v>
      </c>
      <c r="K9" s="393"/>
      <c r="L9" s="394"/>
    </row>
    <row r="10" spans="1:69" ht="30.75" customHeight="1" x14ac:dyDescent="0.35">
      <c r="A10" s="64">
        <v>5</v>
      </c>
      <c r="B10" s="364" t="s">
        <v>11</v>
      </c>
      <c r="C10" s="364"/>
      <c r="D10" s="364"/>
      <c r="E10" s="373" t="s">
        <v>14</v>
      </c>
      <c r="F10" s="373"/>
      <c r="G10" s="373"/>
      <c r="H10" s="373"/>
      <c r="I10" s="373"/>
      <c r="J10" s="373"/>
      <c r="K10" s="374"/>
      <c r="L10" s="375"/>
    </row>
    <row r="11" spans="1:69" ht="31.5" customHeight="1" x14ac:dyDescent="0.35">
      <c r="A11" s="64">
        <v>6</v>
      </c>
      <c r="B11" s="364" t="s">
        <v>3375</v>
      </c>
      <c r="C11" s="364"/>
      <c r="D11" s="364"/>
      <c r="E11" s="365" t="s">
        <v>4031</v>
      </c>
      <c r="F11" s="365"/>
      <c r="G11" s="365"/>
      <c r="H11" s="365"/>
      <c r="I11" s="365"/>
      <c r="J11" s="365"/>
      <c r="K11" s="365"/>
      <c r="L11" s="366"/>
    </row>
    <row r="12" spans="1:69" ht="26.25" customHeight="1" x14ac:dyDescent="0.35">
      <c r="A12" s="64">
        <v>7</v>
      </c>
      <c r="B12" s="364" t="s">
        <v>3376</v>
      </c>
      <c r="C12" s="364"/>
      <c r="D12" s="364"/>
      <c r="E12" s="314" t="s">
        <v>3380</v>
      </c>
      <c r="F12" s="314"/>
      <c r="G12" s="314"/>
      <c r="H12" s="314"/>
      <c r="I12" s="314"/>
      <c r="J12" s="314"/>
      <c r="K12" s="314"/>
      <c r="L12" s="367"/>
    </row>
    <row r="13" spans="1:69" ht="22.5" customHeight="1" x14ac:dyDescent="0.35">
      <c r="A13" s="64">
        <v>8</v>
      </c>
      <c r="B13" s="364" t="s">
        <v>3377</v>
      </c>
      <c r="C13" s="364"/>
      <c r="D13" s="364"/>
      <c r="E13" s="365" t="s">
        <v>4026</v>
      </c>
      <c r="F13" s="365"/>
      <c r="G13" s="365"/>
      <c r="H13" s="365"/>
      <c r="I13" s="365"/>
      <c r="J13" s="365"/>
      <c r="K13" s="365"/>
      <c r="L13" s="366"/>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row>
    <row r="14" spans="1:69" ht="57.75" customHeight="1" thickBot="1" x14ac:dyDescent="0.4">
      <c r="A14" s="64">
        <v>9</v>
      </c>
      <c r="B14" s="364" t="s">
        <v>2</v>
      </c>
      <c r="C14" s="364"/>
      <c r="D14" s="364"/>
      <c r="E14" s="368" t="s">
        <v>4032</v>
      </c>
      <c r="F14" s="368"/>
      <c r="G14" s="368"/>
      <c r="H14" s="368"/>
      <c r="I14" s="368"/>
      <c r="J14" s="368"/>
      <c r="K14" s="368"/>
      <c r="L14" s="369"/>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row>
    <row r="15" spans="1:69" x14ac:dyDescent="0.35">
      <c r="A15" s="356" t="s">
        <v>3315</v>
      </c>
      <c r="B15" s="357"/>
      <c r="C15" s="357"/>
      <c r="D15" s="357"/>
      <c r="E15" s="357"/>
      <c r="F15" s="357"/>
      <c r="G15" s="357"/>
      <c r="H15" s="357"/>
      <c r="I15" s="357"/>
      <c r="J15" s="357"/>
      <c r="K15" s="357"/>
      <c r="L15" s="358"/>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row>
    <row r="16" spans="1:69" x14ac:dyDescent="0.35">
      <c r="A16" s="64">
        <v>10</v>
      </c>
      <c r="B16" s="328" t="s">
        <v>3316</v>
      </c>
      <c r="C16" s="328"/>
      <c r="D16" s="359" t="s">
        <v>3317</v>
      </c>
      <c r="E16" s="359"/>
      <c r="F16" s="359"/>
      <c r="G16" s="359"/>
      <c r="H16" s="359"/>
      <c r="I16" s="359"/>
      <c r="J16" s="359"/>
      <c r="K16" s="359"/>
      <c r="L16" s="360"/>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row>
    <row r="17" spans="1:69" ht="23.25" customHeight="1" thickBot="1" x14ac:dyDescent="0.4">
      <c r="A17" s="66">
        <v>11</v>
      </c>
      <c r="B17" s="361" t="s">
        <v>3318</v>
      </c>
      <c r="C17" s="361"/>
      <c r="D17" s="362" t="s">
        <v>4033</v>
      </c>
      <c r="E17" s="362"/>
      <c r="F17" s="362"/>
      <c r="G17" s="362"/>
      <c r="H17" s="362"/>
      <c r="I17" s="362"/>
      <c r="J17" s="362"/>
      <c r="K17" s="362"/>
      <c r="L17" s="363"/>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row>
    <row r="18" spans="1:69" ht="17.25" customHeight="1" thickBot="1" x14ac:dyDescent="0.4">
      <c r="A18" s="272"/>
      <c r="B18" s="272"/>
      <c r="C18" s="272"/>
      <c r="D18" s="272"/>
      <c r="E18" s="272"/>
      <c r="F18" s="272"/>
      <c r="G18" s="272"/>
      <c r="H18" s="272"/>
      <c r="I18" s="272"/>
      <c r="J18" s="272"/>
      <c r="K18" s="272"/>
      <c r="L18" s="272"/>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row>
    <row r="19" spans="1:69" ht="20.25" customHeight="1" x14ac:dyDescent="0.35">
      <c r="A19" s="67">
        <v>12</v>
      </c>
      <c r="B19" s="353" t="s">
        <v>3319</v>
      </c>
      <c r="C19" s="353"/>
      <c r="D19" s="354" t="s">
        <v>3320</v>
      </c>
      <c r="E19" s="354"/>
      <c r="F19" s="354"/>
      <c r="G19" s="354"/>
      <c r="H19" s="354"/>
      <c r="I19" s="354"/>
      <c r="J19" s="354"/>
      <c r="K19" s="354"/>
      <c r="L19" s="355"/>
    </row>
    <row r="20" spans="1:69" ht="21" customHeight="1" x14ac:dyDescent="0.35">
      <c r="A20" s="68">
        <v>13</v>
      </c>
      <c r="B20" s="328" t="s">
        <v>3321</v>
      </c>
      <c r="C20" s="328"/>
      <c r="D20" s="329" t="s">
        <v>3322</v>
      </c>
      <c r="E20" s="329"/>
      <c r="F20" s="329"/>
      <c r="G20" s="329"/>
      <c r="H20" s="329"/>
      <c r="I20" s="329"/>
      <c r="J20" s="329"/>
      <c r="K20" s="329"/>
      <c r="L20" s="330"/>
    </row>
    <row r="21" spans="1:69" ht="48.75" customHeight="1" x14ac:dyDescent="0.35">
      <c r="A21" s="68">
        <v>14</v>
      </c>
      <c r="B21" s="328" t="s">
        <v>3323</v>
      </c>
      <c r="C21" s="328"/>
      <c r="D21" s="329" t="s">
        <v>3324</v>
      </c>
      <c r="E21" s="329"/>
      <c r="F21" s="329"/>
      <c r="G21" s="329"/>
      <c r="H21" s="329"/>
      <c r="I21" s="329"/>
      <c r="J21" s="329"/>
      <c r="K21" s="329"/>
      <c r="L21" s="330"/>
    </row>
    <row r="22" spans="1:69" ht="30.75" customHeight="1" x14ac:dyDescent="0.35">
      <c r="A22" s="68">
        <v>15</v>
      </c>
      <c r="B22" s="328" t="s">
        <v>3325</v>
      </c>
      <c r="C22" s="328"/>
      <c r="D22" s="329" t="s">
        <v>3381</v>
      </c>
      <c r="E22" s="329"/>
      <c r="F22" s="329"/>
      <c r="G22" s="329"/>
      <c r="H22" s="329"/>
      <c r="I22" s="329"/>
      <c r="J22" s="329"/>
      <c r="K22" s="329"/>
      <c r="L22" s="330"/>
    </row>
    <row r="23" spans="1:69" ht="409.5" customHeight="1" x14ac:dyDescent="0.35">
      <c r="A23" s="68">
        <v>16</v>
      </c>
      <c r="B23" s="328" t="s">
        <v>3326</v>
      </c>
      <c r="C23" s="328"/>
      <c r="D23" s="338" t="s">
        <v>4059</v>
      </c>
      <c r="E23" s="338"/>
      <c r="F23" s="338"/>
      <c r="G23" s="338"/>
      <c r="H23" s="338"/>
      <c r="I23" s="338"/>
      <c r="J23" s="338"/>
      <c r="K23" s="338"/>
      <c r="L23" s="339"/>
    </row>
    <row r="24" spans="1:69" ht="120" customHeight="1" x14ac:dyDescent="0.35">
      <c r="A24" s="64">
        <v>17</v>
      </c>
      <c r="B24" s="331" t="s">
        <v>3327</v>
      </c>
      <c r="C24" s="332"/>
      <c r="D24" s="333" t="s">
        <v>4034</v>
      </c>
      <c r="E24" s="333"/>
      <c r="F24" s="333"/>
      <c r="G24" s="333"/>
      <c r="H24" s="333"/>
      <c r="I24" s="333"/>
      <c r="J24" s="333"/>
      <c r="K24" s="333"/>
      <c r="L24" s="334"/>
    </row>
    <row r="25" spans="1:69" ht="270.75" customHeight="1" thickBot="1" x14ac:dyDescent="0.4">
      <c r="A25" s="63">
        <v>18</v>
      </c>
      <c r="B25" s="335" t="s">
        <v>3328</v>
      </c>
      <c r="C25" s="335"/>
      <c r="D25" s="336" t="s">
        <v>4035</v>
      </c>
      <c r="E25" s="336"/>
      <c r="F25" s="336"/>
      <c r="G25" s="336"/>
      <c r="H25" s="336"/>
      <c r="I25" s="336"/>
      <c r="J25" s="336"/>
      <c r="K25" s="336"/>
      <c r="L25" s="337"/>
    </row>
    <row r="26" spans="1:69" ht="15.75" customHeight="1" thickBot="1" x14ac:dyDescent="0.4">
      <c r="A26" s="340"/>
      <c r="B26" s="340"/>
      <c r="C26" s="340"/>
      <c r="D26" s="340"/>
      <c r="E26" s="340"/>
      <c r="F26" s="340"/>
      <c r="G26" s="340"/>
      <c r="H26" s="340"/>
      <c r="I26" s="340"/>
      <c r="J26" s="340"/>
      <c r="K26" s="340"/>
      <c r="L26" s="340"/>
    </row>
    <row r="27" spans="1:69" ht="73.5" customHeight="1" x14ac:dyDescent="0.35">
      <c r="A27" s="69">
        <v>19</v>
      </c>
      <c r="B27" s="341" t="s">
        <v>3329</v>
      </c>
      <c r="C27" s="341"/>
      <c r="D27" s="342" t="s">
        <v>4036</v>
      </c>
      <c r="E27" s="342"/>
      <c r="F27" s="342"/>
      <c r="G27" s="342"/>
      <c r="H27" s="342"/>
      <c r="I27" s="342"/>
      <c r="J27" s="342"/>
      <c r="K27" s="342"/>
      <c r="L27" s="343"/>
    </row>
    <row r="28" spans="1:69" ht="77.25" customHeight="1" x14ac:dyDescent="0.35">
      <c r="A28" s="64">
        <v>20</v>
      </c>
      <c r="B28" s="327" t="s">
        <v>3330</v>
      </c>
      <c r="C28" s="327"/>
      <c r="D28" s="344" t="s">
        <v>4037</v>
      </c>
      <c r="E28" s="344"/>
      <c r="F28" s="344"/>
      <c r="G28" s="344"/>
      <c r="H28" s="344"/>
      <c r="I28" s="344"/>
      <c r="J28" s="344"/>
      <c r="K28" s="344"/>
      <c r="L28" s="345"/>
    </row>
    <row r="29" spans="1:69" ht="108" customHeight="1" thickBot="1" x14ac:dyDescent="0.4">
      <c r="A29" s="64">
        <v>21</v>
      </c>
      <c r="B29" s="322" t="s">
        <v>3331</v>
      </c>
      <c r="C29" s="322"/>
      <c r="D29" s="323" t="s">
        <v>4038</v>
      </c>
      <c r="E29" s="324"/>
      <c r="F29" s="324"/>
      <c r="G29" s="324"/>
      <c r="H29" s="324"/>
      <c r="I29" s="324"/>
      <c r="J29" s="324"/>
      <c r="K29" s="324"/>
      <c r="L29" s="325"/>
    </row>
    <row r="30" spans="1:69" ht="22.5" customHeight="1" thickBot="1" x14ac:dyDescent="0.4">
      <c r="A30" s="272"/>
      <c r="B30" s="272"/>
      <c r="C30" s="272"/>
      <c r="D30" s="272"/>
      <c r="E30" s="272"/>
      <c r="F30" s="272"/>
      <c r="G30" s="272"/>
      <c r="H30" s="272"/>
      <c r="I30" s="272"/>
      <c r="J30" s="272"/>
      <c r="K30" s="272"/>
      <c r="L30" s="272"/>
    </row>
    <row r="31" spans="1:69" ht="30.75" customHeight="1" x14ac:dyDescent="0.35">
      <c r="A31" s="70">
        <v>22</v>
      </c>
      <c r="B31" s="326" t="s">
        <v>3332</v>
      </c>
      <c r="C31" s="326"/>
      <c r="D31" s="346" t="s">
        <v>3333</v>
      </c>
      <c r="E31" s="346"/>
      <c r="F31" s="347" t="s">
        <v>4039</v>
      </c>
      <c r="G31" s="348"/>
      <c r="H31" s="349" t="s">
        <v>3334</v>
      </c>
      <c r="I31" s="291"/>
      <c r="J31" s="350" t="s">
        <v>4040</v>
      </c>
      <c r="K31" s="351"/>
      <c r="L31" s="352"/>
    </row>
    <row r="32" spans="1:69" ht="32.25" customHeight="1" thickBot="1" x14ac:dyDescent="0.4">
      <c r="A32" s="66">
        <v>23</v>
      </c>
      <c r="B32" s="311" t="s">
        <v>3335</v>
      </c>
      <c r="C32" s="312"/>
      <c r="D32" s="287" t="s">
        <v>4041</v>
      </c>
      <c r="E32" s="287"/>
      <c r="F32" s="287"/>
      <c r="G32" s="287"/>
      <c r="H32" s="287"/>
      <c r="I32" s="287"/>
      <c r="J32" s="287"/>
      <c r="K32" s="287"/>
      <c r="L32" s="288"/>
    </row>
    <row r="33" spans="1:12" ht="33.75" customHeight="1" thickBot="1" x14ac:dyDescent="0.4">
      <c r="A33" s="272"/>
      <c r="B33" s="272"/>
      <c r="C33" s="272"/>
      <c r="D33" s="272"/>
      <c r="E33" s="272"/>
      <c r="F33" s="272"/>
      <c r="G33" s="272"/>
      <c r="H33" s="272"/>
      <c r="I33" s="272"/>
      <c r="J33" s="272"/>
      <c r="K33" s="272"/>
      <c r="L33" s="272"/>
    </row>
    <row r="34" spans="1:12" x14ac:dyDescent="0.35">
      <c r="A34" s="289" t="s">
        <v>3336</v>
      </c>
      <c r="B34" s="290"/>
      <c r="C34" s="291"/>
      <c r="D34" s="71" t="s">
        <v>3337</v>
      </c>
      <c r="E34" s="71">
        <v>2017</v>
      </c>
      <c r="F34" s="71">
        <v>2018</v>
      </c>
      <c r="G34" s="71">
        <v>2019</v>
      </c>
      <c r="H34" s="71">
        <v>2020</v>
      </c>
      <c r="I34" s="71">
        <v>2021</v>
      </c>
      <c r="J34" s="71">
        <v>2022</v>
      </c>
      <c r="K34" s="71">
        <v>2023</v>
      </c>
      <c r="L34" s="72" t="s">
        <v>3338</v>
      </c>
    </row>
    <row r="35" spans="1:12" ht="27" customHeight="1" x14ac:dyDescent="0.35">
      <c r="A35" s="68">
        <v>24</v>
      </c>
      <c r="B35" s="292" t="s">
        <v>3339</v>
      </c>
      <c r="C35" s="293"/>
      <c r="D35" s="73">
        <v>0</v>
      </c>
      <c r="E35" s="73">
        <v>0</v>
      </c>
      <c r="F35" s="73">
        <v>0</v>
      </c>
      <c r="G35" s="73">
        <v>0</v>
      </c>
      <c r="H35" s="73">
        <v>0</v>
      </c>
      <c r="I35" s="73">
        <v>0</v>
      </c>
      <c r="J35" s="73">
        <v>0</v>
      </c>
      <c r="K35" s="73">
        <v>5208000</v>
      </c>
      <c r="L35" s="74">
        <f>K35</f>
        <v>5208000</v>
      </c>
    </row>
    <row r="36" spans="1:12" ht="26.25" customHeight="1" x14ac:dyDescent="0.35">
      <c r="A36" s="68">
        <v>25</v>
      </c>
      <c r="B36" s="292" t="s">
        <v>3340</v>
      </c>
      <c r="C36" s="293"/>
      <c r="D36" s="73">
        <v>0</v>
      </c>
      <c r="E36" s="73">
        <v>0</v>
      </c>
      <c r="F36" s="73">
        <v>0</v>
      </c>
      <c r="G36" s="73">
        <v>0</v>
      </c>
      <c r="H36" s="73">
        <v>0</v>
      </c>
      <c r="I36" s="73">
        <v>0</v>
      </c>
      <c r="J36" s="73">
        <v>0</v>
      </c>
      <c r="K36" s="73">
        <v>5208000</v>
      </c>
      <c r="L36" s="74">
        <f>K36</f>
        <v>5208000</v>
      </c>
    </row>
    <row r="37" spans="1:12" ht="45" customHeight="1" x14ac:dyDescent="0.35">
      <c r="A37" s="68">
        <v>26</v>
      </c>
      <c r="B37" s="292" t="s">
        <v>3341</v>
      </c>
      <c r="C37" s="293"/>
      <c r="D37" s="73">
        <v>0</v>
      </c>
      <c r="E37" s="73">
        <v>0</v>
      </c>
      <c r="F37" s="73">
        <v>0</v>
      </c>
      <c r="G37" s="73">
        <v>0</v>
      </c>
      <c r="H37" s="73">
        <v>0</v>
      </c>
      <c r="I37" s="73">
        <v>0</v>
      </c>
      <c r="J37" s="73">
        <v>0</v>
      </c>
      <c r="K37" s="73">
        <f>K36*85%</f>
        <v>4426800</v>
      </c>
      <c r="L37" s="74">
        <f>K37</f>
        <v>4426800</v>
      </c>
    </row>
    <row r="38" spans="1:12" ht="37.5" customHeight="1" thickBot="1" x14ac:dyDescent="0.4">
      <c r="A38" s="66">
        <v>27</v>
      </c>
      <c r="B38" s="266" t="s">
        <v>3342</v>
      </c>
      <c r="C38" s="267"/>
      <c r="D38" s="75">
        <v>0</v>
      </c>
      <c r="E38" s="75">
        <v>0</v>
      </c>
      <c r="F38" s="75">
        <v>0</v>
      </c>
      <c r="G38" s="75">
        <v>0</v>
      </c>
      <c r="H38" s="75">
        <v>0</v>
      </c>
      <c r="I38" s="75">
        <v>0</v>
      </c>
      <c r="J38" s="75">
        <v>0</v>
      </c>
      <c r="K38" s="75">
        <f>K37/K36</f>
        <v>0.85</v>
      </c>
      <c r="L38" s="76">
        <f>L37/L36</f>
        <v>0.85</v>
      </c>
    </row>
    <row r="39" spans="1:12" ht="27.75" customHeight="1" thickBot="1" x14ac:dyDescent="0.4">
      <c r="A39" s="294"/>
      <c r="B39" s="294"/>
      <c r="C39" s="294"/>
      <c r="D39" s="294"/>
      <c r="E39" s="294"/>
      <c r="F39" s="294"/>
      <c r="G39" s="294"/>
      <c r="H39" s="294"/>
      <c r="I39" s="294"/>
      <c r="J39" s="294"/>
      <c r="K39" s="294"/>
      <c r="L39" s="294"/>
    </row>
    <row r="40" spans="1:12" ht="38.25" customHeight="1" x14ac:dyDescent="0.35">
      <c r="A40" s="273">
        <v>28</v>
      </c>
      <c r="B40" s="295" t="s">
        <v>3343</v>
      </c>
      <c r="C40" s="295"/>
      <c r="D40" s="295"/>
      <c r="E40" s="295"/>
      <c r="F40" s="295"/>
      <c r="G40" s="295"/>
      <c r="H40" s="295"/>
      <c r="I40" s="295"/>
      <c r="J40" s="295"/>
      <c r="K40" s="295"/>
      <c r="L40" s="296"/>
    </row>
    <row r="41" spans="1:12" ht="37.5" customHeight="1" x14ac:dyDescent="0.35">
      <c r="A41" s="274"/>
      <c r="B41" s="305" t="s">
        <v>3344</v>
      </c>
      <c r="C41" s="305"/>
      <c r="D41" s="306" t="s">
        <v>3345</v>
      </c>
      <c r="E41" s="307"/>
      <c r="F41" s="307"/>
      <c r="G41" s="307"/>
      <c r="H41" s="307"/>
      <c r="I41" s="307"/>
      <c r="J41" s="308"/>
      <c r="K41" s="306" t="s">
        <v>3346</v>
      </c>
      <c r="L41" s="309"/>
    </row>
    <row r="42" spans="1:12" ht="36.75" customHeight="1" x14ac:dyDescent="0.35">
      <c r="A42" s="274"/>
      <c r="B42" s="298" t="s">
        <v>4042</v>
      </c>
      <c r="C42" s="193"/>
      <c r="D42" s="298" t="s">
        <v>4043</v>
      </c>
      <c r="E42" s="161"/>
      <c r="F42" s="161"/>
      <c r="G42" s="161"/>
      <c r="H42" s="161"/>
      <c r="I42" s="161"/>
      <c r="J42" s="193"/>
      <c r="K42" s="310">
        <v>40000</v>
      </c>
      <c r="L42" s="162"/>
    </row>
    <row r="43" spans="1:12" ht="40.5" customHeight="1" x14ac:dyDescent="0.35">
      <c r="A43" s="274"/>
      <c r="B43" s="314" t="s">
        <v>4044</v>
      </c>
      <c r="C43" s="314"/>
      <c r="D43" s="298" t="s">
        <v>4045</v>
      </c>
      <c r="E43" s="299"/>
      <c r="F43" s="299"/>
      <c r="G43" s="299"/>
      <c r="H43" s="299"/>
      <c r="I43" s="299"/>
      <c r="J43" s="300"/>
      <c r="K43" s="301">
        <v>4300000</v>
      </c>
      <c r="L43" s="302"/>
    </row>
    <row r="44" spans="1:12" ht="40.5" customHeight="1" x14ac:dyDescent="0.35">
      <c r="A44" s="274"/>
      <c r="B44" s="314" t="s">
        <v>4046</v>
      </c>
      <c r="C44" s="314"/>
      <c r="D44" s="298" t="s">
        <v>4047</v>
      </c>
      <c r="E44" s="299"/>
      <c r="F44" s="299"/>
      <c r="G44" s="299"/>
      <c r="H44" s="299"/>
      <c r="I44" s="299"/>
      <c r="J44" s="300"/>
      <c r="K44" s="301">
        <v>850000</v>
      </c>
      <c r="L44" s="302"/>
    </row>
    <row r="45" spans="1:12" ht="21" customHeight="1" x14ac:dyDescent="0.35">
      <c r="A45" s="274"/>
      <c r="B45" s="297" t="s">
        <v>3382</v>
      </c>
      <c r="C45" s="297"/>
      <c r="D45" s="298" t="s">
        <v>4048</v>
      </c>
      <c r="E45" s="299"/>
      <c r="F45" s="299"/>
      <c r="G45" s="299"/>
      <c r="H45" s="299"/>
      <c r="I45" s="299"/>
      <c r="J45" s="300"/>
      <c r="K45" s="301">
        <v>17000</v>
      </c>
      <c r="L45" s="302"/>
    </row>
    <row r="46" spans="1:12" ht="28.5" customHeight="1" thickBot="1" x14ac:dyDescent="0.4">
      <c r="A46" s="274"/>
      <c r="B46" s="303" t="s">
        <v>3383</v>
      </c>
      <c r="C46" s="304"/>
      <c r="D46" s="298" t="s">
        <v>4049</v>
      </c>
      <c r="E46" s="299"/>
      <c r="F46" s="299"/>
      <c r="G46" s="299"/>
      <c r="H46" s="299"/>
      <c r="I46" s="299"/>
      <c r="J46" s="300"/>
      <c r="K46" s="301">
        <v>1000</v>
      </c>
      <c r="L46" s="302"/>
    </row>
    <row r="47" spans="1:12" ht="15" customHeight="1" thickBot="1" x14ac:dyDescent="0.4">
      <c r="A47" s="272"/>
      <c r="B47" s="272"/>
      <c r="C47" s="272"/>
      <c r="D47" s="272"/>
      <c r="E47" s="272"/>
      <c r="F47" s="272"/>
      <c r="G47" s="272"/>
      <c r="H47" s="272"/>
      <c r="I47" s="272"/>
      <c r="J47" s="272"/>
      <c r="K47" s="272"/>
      <c r="L47" s="272"/>
    </row>
    <row r="48" spans="1:12" ht="40.5" customHeight="1" x14ac:dyDescent="0.35">
      <c r="A48" s="273">
        <v>29</v>
      </c>
      <c r="B48" s="275" t="s">
        <v>3347</v>
      </c>
      <c r="C48" s="275"/>
      <c r="D48" s="275"/>
      <c r="E48" s="275"/>
      <c r="F48" s="275"/>
      <c r="G48" s="275"/>
      <c r="H48" s="275"/>
      <c r="I48" s="275"/>
      <c r="J48" s="275"/>
      <c r="K48" s="275"/>
      <c r="L48" s="276"/>
    </row>
    <row r="49" spans="1:12" ht="44.25" customHeight="1" x14ac:dyDescent="0.35">
      <c r="A49" s="274"/>
      <c r="B49" s="268" t="s">
        <v>3348</v>
      </c>
      <c r="C49" s="318"/>
      <c r="D49" s="269"/>
      <c r="E49" s="268" t="s">
        <v>3349</v>
      </c>
      <c r="F49" s="269"/>
      <c r="G49" s="268" t="s">
        <v>3350</v>
      </c>
      <c r="H49" s="269"/>
      <c r="I49" s="268" t="s">
        <v>3351</v>
      </c>
      <c r="J49" s="269"/>
      <c r="K49" s="268" t="s">
        <v>3352</v>
      </c>
      <c r="L49" s="313"/>
    </row>
    <row r="50" spans="1:12" ht="33" customHeight="1" x14ac:dyDescent="0.35">
      <c r="A50" s="274"/>
      <c r="B50" s="319"/>
      <c r="C50" s="320"/>
      <c r="D50" s="321"/>
      <c r="E50" s="77"/>
      <c r="F50" s="78"/>
      <c r="G50" s="77"/>
      <c r="H50" s="78"/>
      <c r="I50" s="270"/>
      <c r="J50" s="271"/>
      <c r="K50" s="77"/>
      <c r="L50" s="79"/>
    </row>
    <row r="51" spans="1:12" ht="48" customHeight="1" x14ac:dyDescent="0.35">
      <c r="A51" s="274"/>
      <c r="B51" s="261" t="s">
        <v>3353</v>
      </c>
      <c r="C51" s="262"/>
      <c r="D51" s="263"/>
      <c r="E51" s="246" t="s">
        <v>3354</v>
      </c>
      <c r="F51" s="247"/>
      <c r="G51" s="246" t="s">
        <v>3355</v>
      </c>
      <c r="H51" s="247"/>
      <c r="I51" s="253">
        <v>39000</v>
      </c>
      <c r="J51" s="254"/>
      <c r="K51" s="264" t="s">
        <v>4050</v>
      </c>
      <c r="L51" s="265"/>
    </row>
    <row r="52" spans="1:12" ht="36.75" customHeight="1" x14ac:dyDescent="0.35">
      <c r="A52" s="274"/>
      <c r="B52" s="315" t="s">
        <v>4051</v>
      </c>
      <c r="C52" s="316"/>
      <c r="D52" s="317"/>
      <c r="E52" s="246" t="s">
        <v>3354</v>
      </c>
      <c r="F52" s="247"/>
      <c r="G52" s="246" t="s">
        <v>3355</v>
      </c>
      <c r="H52" s="247"/>
      <c r="I52" s="253">
        <v>500</v>
      </c>
      <c r="J52" s="254"/>
      <c r="K52" s="277" t="s">
        <v>3384</v>
      </c>
      <c r="L52" s="278"/>
    </row>
    <row r="53" spans="1:12" ht="33" customHeight="1" x14ac:dyDescent="0.35">
      <c r="A53" s="274"/>
      <c r="B53" s="261" t="s">
        <v>3356</v>
      </c>
      <c r="C53" s="262"/>
      <c r="D53" s="263"/>
      <c r="E53" s="246" t="s">
        <v>3357</v>
      </c>
      <c r="F53" s="247"/>
      <c r="G53" s="246" t="s">
        <v>3358</v>
      </c>
      <c r="H53" s="247"/>
      <c r="I53" s="255">
        <v>1</v>
      </c>
      <c r="J53" s="254"/>
      <c r="K53" s="264" t="s">
        <v>4052</v>
      </c>
      <c r="L53" s="265"/>
    </row>
    <row r="54" spans="1:12" ht="42.75" customHeight="1" x14ac:dyDescent="0.35">
      <c r="A54" s="274"/>
      <c r="B54" s="261" t="s">
        <v>3385</v>
      </c>
      <c r="C54" s="262"/>
      <c r="D54" s="263"/>
      <c r="E54" s="246" t="s">
        <v>3357</v>
      </c>
      <c r="F54" s="247"/>
      <c r="G54" s="246" t="s">
        <v>3358</v>
      </c>
      <c r="H54" s="247"/>
      <c r="I54" s="255">
        <v>1</v>
      </c>
      <c r="J54" s="254"/>
      <c r="K54" s="264" t="s">
        <v>4052</v>
      </c>
      <c r="L54" s="265"/>
    </row>
    <row r="55" spans="1:12" ht="39.75" customHeight="1" x14ac:dyDescent="0.35">
      <c r="A55" s="274"/>
      <c r="B55" s="261" t="s">
        <v>3359</v>
      </c>
      <c r="C55" s="262"/>
      <c r="D55" s="263"/>
      <c r="E55" s="246" t="s">
        <v>3357</v>
      </c>
      <c r="F55" s="247"/>
      <c r="G55" s="246" t="s">
        <v>3360</v>
      </c>
      <c r="H55" s="247"/>
      <c r="I55" s="286">
        <v>4300000</v>
      </c>
      <c r="J55" s="254"/>
      <c r="K55" s="259" t="s">
        <v>4053</v>
      </c>
      <c r="L55" s="260"/>
    </row>
    <row r="56" spans="1:12" ht="28.5" customHeight="1" x14ac:dyDescent="0.35">
      <c r="A56" s="274"/>
      <c r="B56" s="261" t="s">
        <v>3386</v>
      </c>
      <c r="C56" s="262"/>
      <c r="D56" s="263"/>
      <c r="E56" s="246" t="s">
        <v>3357</v>
      </c>
      <c r="F56" s="247"/>
      <c r="G56" s="246" t="s">
        <v>3358</v>
      </c>
      <c r="H56" s="247"/>
      <c r="I56" s="256" t="s">
        <v>4054</v>
      </c>
      <c r="J56" s="193"/>
      <c r="K56" s="259" t="s">
        <v>4055</v>
      </c>
      <c r="L56" s="260"/>
    </row>
    <row r="57" spans="1:12" ht="35.25" customHeight="1" x14ac:dyDescent="0.35">
      <c r="A57" s="274"/>
      <c r="B57" s="261" t="s">
        <v>3387</v>
      </c>
      <c r="C57" s="262"/>
      <c r="D57" s="263"/>
      <c r="E57" s="246" t="s">
        <v>3357</v>
      </c>
      <c r="F57" s="247"/>
      <c r="G57" s="246" t="s">
        <v>3358</v>
      </c>
      <c r="H57" s="247"/>
      <c r="I57" s="256" t="s">
        <v>4054</v>
      </c>
      <c r="J57" s="193"/>
      <c r="K57" s="259" t="s">
        <v>3455</v>
      </c>
      <c r="L57" s="260"/>
    </row>
    <row r="58" spans="1:12" ht="23.25" customHeight="1" x14ac:dyDescent="0.35">
      <c r="A58" s="274"/>
      <c r="B58" s="261" t="s">
        <v>3361</v>
      </c>
      <c r="C58" s="262"/>
      <c r="D58" s="263"/>
      <c r="E58" s="246" t="s">
        <v>3354</v>
      </c>
      <c r="F58" s="247"/>
      <c r="G58" s="246" t="s">
        <v>3362</v>
      </c>
      <c r="H58" s="247"/>
      <c r="I58" s="257" t="s">
        <v>4054</v>
      </c>
      <c r="J58" s="258"/>
      <c r="K58" s="277" t="s">
        <v>3384</v>
      </c>
      <c r="L58" s="278"/>
    </row>
    <row r="59" spans="1:12" ht="26.25" customHeight="1" x14ac:dyDescent="0.35">
      <c r="A59" s="274"/>
      <c r="B59" s="261" t="s">
        <v>3363</v>
      </c>
      <c r="C59" s="262"/>
      <c r="D59" s="263"/>
      <c r="E59" s="246" t="s">
        <v>3354</v>
      </c>
      <c r="F59" s="247"/>
      <c r="G59" s="246" t="s">
        <v>3362</v>
      </c>
      <c r="H59" s="247"/>
      <c r="I59" s="257" t="s">
        <v>4054</v>
      </c>
      <c r="J59" s="258"/>
      <c r="K59" s="277" t="s">
        <v>3384</v>
      </c>
      <c r="L59" s="278"/>
    </row>
    <row r="60" spans="1:12" ht="27.75" customHeight="1" thickBot="1" x14ac:dyDescent="0.4">
      <c r="A60" s="274"/>
      <c r="B60" s="279" t="s">
        <v>3364</v>
      </c>
      <c r="C60" s="280"/>
      <c r="D60" s="281"/>
      <c r="E60" s="282" t="s">
        <v>3357</v>
      </c>
      <c r="F60" s="283"/>
      <c r="G60" s="282" t="s">
        <v>3358</v>
      </c>
      <c r="H60" s="283"/>
      <c r="I60" s="257" t="s">
        <v>4054</v>
      </c>
      <c r="J60" s="258"/>
      <c r="K60" s="284" t="s">
        <v>3384</v>
      </c>
      <c r="L60" s="285"/>
    </row>
    <row r="61" spans="1:12" ht="15" thickBot="1" x14ac:dyDescent="0.4">
      <c r="A61" s="248"/>
      <c r="B61" s="248"/>
      <c r="C61" s="248"/>
      <c r="D61" s="248"/>
      <c r="E61" s="248"/>
      <c r="F61" s="248"/>
      <c r="G61" s="248"/>
      <c r="H61" s="248"/>
      <c r="I61" s="249"/>
      <c r="J61" s="249"/>
      <c r="K61" s="248"/>
      <c r="L61" s="248"/>
    </row>
    <row r="62" spans="1:12" ht="15" thickBot="1" x14ac:dyDescent="0.4">
      <c r="A62" s="80">
        <v>30</v>
      </c>
      <c r="B62" s="250" t="s">
        <v>3365</v>
      </c>
      <c r="C62" s="250"/>
      <c r="D62" s="251" t="s">
        <v>3366</v>
      </c>
      <c r="E62" s="251"/>
      <c r="F62" s="251"/>
      <c r="G62" s="251"/>
      <c r="H62" s="251"/>
      <c r="I62" s="251"/>
      <c r="J62" s="251"/>
      <c r="K62" s="251"/>
      <c r="L62" s="252"/>
    </row>
    <row r="63" spans="1:12" x14ac:dyDescent="0.35">
      <c r="A63" s="17"/>
      <c r="B63" s="17"/>
      <c r="C63" s="17"/>
      <c r="D63" s="17"/>
      <c r="E63" s="17"/>
      <c r="F63" s="17"/>
      <c r="G63" s="17"/>
      <c r="H63" s="17"/>
      <c r="I63" s="17"/>
      <c r="J63" s="17"/>
      <c r="K63" s="17"/>
      <c r="L63" s="17"/>
    </row>
    <row r="64" spans="1:12" x14ac:dyDescent="0.35">
      <c r="A64" s="17"/>
      <c r="B64" s="17"/>
      <c r="C64" s="17"/>
      <c r="D64" s="17"/>
      <c r="E64" s="17"/>
      <c r="F64" s="17"/>
      <c r="G64" s="17"/>
      <c r="H64" s="17"/>
      <c r="I64" s="17"/>
      <c r="J64" s="17"/>
      <c r="K64" s="17"/>
      <c r="L64" s="17"/>
    </row>
    <row r="65" spans="1:12" x14ac:dyDescent="0.35">
      <c r="A65" s="17"/>
      <c r="B65" s="17"/>
      <c r="C65" s="17"/>
      <c r="D65" s="17"/>
      <c r="E65" s="17"/>
      <c r="F65" s="17"/>
      <c r="G65" s="17"/>
      <c r="H65" s="17"/>
      <c r="I65" s="17"/>
      <c r="J65" s="17"/>
      <c r="K65" s="17"/>
      <c r="L65" s="17"/>
    </row>
    <row r="66" spans="1:12" x14ac:dyDescent="0.35">
      <c r="A66" s="17"/>
      <c r="B66" s="17"/>
      <c r="C66" s="17"/>
      <c r="D66" s="17"/>
      <c r="E66" s="17"/>
      <c r="F66" s="17"/>
      <c r="G66" s="17"/>
      <c r="H66" s="17"/>
      <c r="I66" s="17"/>
      <c r="J66" s="17"/>
      <c r="K66" s="17"/>
      <c r="L66" s="17"/>
    </row>
  </sheetData>
  <mergeCells count="151">
    <mergeCell ref="A1:L1"/>
    <mergeCell ref="B2:E2"/>
    <mergeCell ref="F2:L2"/>
    <mergeCell ref="A3:L3"/>
    <mergeCell ref="A4:L4"/>
    <mergeCell ref="B5:D5"/>
    <mergeCell ref="E5:L5"/>
    <mergeCell ref="A8:A9"/>
    <mergeCell ref="B8:D9"/>
    <mergeCell ref="F9:H9"/>
    <mergeCell ref="J9:L9"/>
    <mergeCell ref="A6:A7"/>
    <mergeCell ref="B6:D7"/>
    <mergeCell ref="E6:L6"/>
    <mergeCell ref="F7:H7"/>
    <mergeCell ref="J7:L7"/>
    <mergeCell ref="B11:D11"/>
    <mergeCell ref="E11:L11"/>
    <mergeCell ref="B12:D12"/>
    <mergeCell ref="E12:L12"/>
    <mergeCell ref="B13:D13"/>
    <mergeCell ref="E13:L13"/>
    <mergeCell ref="B14:D14"/>
    <mergeCell ref="E14:L14"/>
    <mergeCell ref="E8:L8"/>
    <mergeCell ref="B10:D10"/>
    <mergeCell ref="E10:L10"/>
    <mergeCell ref="B19:C19"/>
    <mergeCell ref="D19:L19"/>
    <mergeCell ref="B20:C20"/>
    <mergeCell ref="D20:L20"/>
    <mergeCell ref="B21:C21"/>
    <mergeCell ref="D21:L21"/>
    <mergeCell ref="A15:L15"/>
    <mergeCell ref="B16:C16"/>
    <mergeCell ref="D16:L16"/>
    <mergeCell ref="B17:C17"/>
    <mergeCell ref="D17:L17"/>
    <mergeCell ref="A18:L18"/>
    <mergeCell ref="B29:C29"/>
    <mergeCell ref="D29:L29"/>
    <mergeCell ref="B31:C31"/>
    <mergeCell ref="B28:C28"/>
    <mergeCell ref="B22:C22"/>
    <mergeCell ref="D22:L22"/>
    <mergeCell ref="B24:C24"/>
    <mergeCell ref="D24:L24"/>
    <mergeCell ref="B25:C25"/>
    <mergeCell ref="D25:L25"/>
    <mergeCell ref="B23:C23"/>
    <mergeCell ref="D23:L23"/>
    <mergeCell ref="A26:L26"/>
    <mergeCell ref="B27:C27"/>
    <mergeCell ref="D27:L27"/>
    <mergeCell ref="D28:L28"/>
    <mergeCell ref="A30:L30"/>
    <mergeCell ref="D31:E31"/>
    <mergeCell ref="F31:G31"/>
    <mergeCell ref="H31:I31"/>
    <mergeCell ref="J31:L31"/>
    <mergeCell ref="K49:L49"/>
    <mergeCell ref="B55:D55"/>
    <mergeCell ref="E55:F55"/>
    <mergeCell ref="G55:H55"/>
    <mergeCell ref="D43:J43"/>
    <mergeCell ref="K43:L43"/>
    <mergeCell ref="B44:C44"/>
    <mergeCell ref="D44:J44"/>
    <mergeCell ref="K44:L44"/>
    <mergeCell ref="B43:C43"/>
    <mergeCell ref="B53:D53"/>
    <mergeCell ref="B52:D52"/>
    <mergeCell ref="E52:F52"/>
    <mergeCell ref="G52:H52"/>
    <mergeCell ref="K52:L52"/>
    <mergeCell ref="E53:F53"/>
    <mergeCell ref="G53:H53"/>
    <mergeCell ref="K53:L53"/>
    <mergeCell ref="B49:D49"/>
    <mergeCell ref="B50:D50"/>
    <mergeCell ref="B51:D51"/>
    <mergeCell ref="E51:F51"/>
    <mergeCell ref="G51:H51"/>
    <mergeCell ref="K51:L51"/>
    <mergeCell ref="E49:F49"/>
    <mergeCell ref="G49:H49"/>
    <mergeCell ref="D32:L32"/>
    <mergeCell ref="A33:L33"/>
    <mergeCell ref="A34:C34"/>
    <mergeCell ref="B35:C35"/>
    <mergeCell ref="A39:L39"/>
    <mergeCell ref="A40:A46"/>
    <mergeCell ref="B40:L40"/>
    <mergeCell ref="B45:C45"/>
    <mergeCell ref="D45:J45"/>
    <mergeCell ref="K45:L45"/>
    <mergeCell ref="B46:C46"/>
    <mergeCell ref="D46:J46"/>
    <mergeCell ref="K46:L46"/>
    <mergeCell ref="B41:C41"/>
    <mergeCell ref="D41:J41"/>
    <mergeCell ref="K41:L41"/>
    <mergeCell ref="B42:C42"/>
    <mergeCell ref="D42:J42"/>
    <mergeCell ref="K42:L42"/>
    <mergeCell ref="B32:C32"/>
    <mergeCell ref="B36:C36"/>
    <mergeCell ref="B37:C37"/>
    <mergeCell ref="B38:C38"/>
    <mergeCell ref="I49:J50"/>
    <mergeCell ref="A47:L47"/>
    <mergeCell ref="A48:A60"/>
    <mergeCell ref="B48:L48"/>
    <mergeCell ref="B58:D58"/>
    <mergeCell ref="E58:F58"/>
    <mergeCell ref="G58:H58"/>
    <mergeCell ref="K58:L58"/>
    <mergeCell ref="B59:D59"/>
    <mergeCell ref="E59:F59"/>
    <mergeCell ref="G59:H59"/>
    <mergeCell ref="K59:L59"/>
    <mergeCell ref="B60:D60"/>
    <mergeCell ref="E60:F60"/>
    <mergeCell ref="G60:H60"/>
    <mergeCell ref="K60:L60"/>
    <mergeCell ref="I55:J55"/>
    <mergeCell ref="I57:J57"/>
    <mergeCell ref="B56:D56"/>
    <mergeCell ref="E56:F56"/>
    <mergeCell ref="G56:H56"/>
    <mergeCell ref="K56:L56"/>
    <mergeCell ref="B57:D57"/>
    <mergeCell ref="E57:F57"/>
    <mergeCell ref="A61:L61"/>
    <mergeCell ref="B62:C62"/>
    <mergeCell ref="D62:L62"/>
    <mergeCell ref="I51:J51"/>
    <mergeCell ref="I52:J52"/>
    <mergeCell ref="I53:J53"/>
    <mergeCell ref="I56:J56"/>
    <mergeCell ref="I58:J58"/>
    <mergeCell ref="I59:J59"/>
    <mergeCell ref="I60:J60"/>
    <mergeCell ref="G57:H57"/>
    <mergeCell ref="K57:L57"/>
    <mergeCell ref="B54:D54"/>
    <mergeCell ref="E54:F54"/>
    <mergeCell ref="G54:H54"/>
    <mergeCell ref="K54:L54"/>
    <mergeCell ref="K55:L55"/>
    <mergeCell ref="I54:J54"/>
  </mergeCells>
  <conditionalFormatting sqref="F31:G31">
    <cfRule type="containsText" dxfId="3" priority="4" stopIfTrue="1" operator="containsText" text="wybierz">
      <formula>NOT(ISERROR(SEARCH("wybierz",F31)))</formula>
    </cfRule>
  </conditionalFormatting>
  <conditionalFormatting sqref="D20:D22">
    <cfRule type="containsText" dxfId="2" priority="3" stopIfTrue="1" operator="containsText" text="wybierz">
      <formula>NOT(ISERROR(SEARCH("wybierz",D20)))</formula>
    </cfRule>
  </conditionalFormatting>
  <conditionalFormatting sqref="D23">
    <cfRule type="containsText" dxfId="1" priority="2" stopIfTrue="1" operator="containsText" text="wybierz">
      <formula>NOT(ISERROR(SEARCH("wybierz",D23)))</formula>
    </cfRule>
  </conditionalFormatting>
  <conditionalFormatting sqref="D24">
    <cfRule type="containsText" dxfId="0" priority="1" stopIfTrue="1" operator="containsText" text="wybierz">
      <formula>NOT(ISERROR(SEARCH("wybierz",D24)))</formula>
    </cfRule>
  </conditionalFormatting>
  <dataValidations count="5">
    <dataValidation allowBlank="1" showInputMessage="1" showErrorMessage="1" prompt="zgodnie z właściwym PO" sqref="E11:L13" xr:uid="{D2395E74-2DA6-4162-B687-B3C919377BA5}"/>
    <dataValidation type="list" allowBlank="1" showInputMessage="1" showErrorMessage="1" prompt="wybierz Program z listy" sqref="E10:L10" xr:uid="{A7B0E7ED-BC7D-4A33-A9D4-859317973CCC}">
      <formula1>$A$90:$A$107</formula1>
    </dataValidation>
    <dataValidation type="list" allowBlank="1" showInputMessage="1" showErrorMessage="1" prompt="wybierz PI z listy" sqref="D21:L21" xr:uid="{B4BEE652-105B-4700-A6B4-0BE0DEF3BED6}">
      <formula1>$A$165:$A$170</formula1>
    </dataValidation>
    <dataValidation type="list" allowBlank="1" showInputMessage="1" showErrorMessage="1" prompt="wybierz fundusz" sqref="D19:L19" xr:uid="{9BD2081E-7643-49AE-9F5D-874A2B87F32F}">
      <formula1>$A$155:$A$156</formula1>
    </dataValidation>
    <dataValidation type="list" allowBlank="1" showInputMessage="1" showErrorMessage="1" prompt="wybierz Cel Tematyczny" sqref="D20:L20" xr:uid="{86DDFA1A-249E-4115-A24F-B8A0D9B1F62C}">
      <formula1>$A$159:$A$162</formula1>
    </dataValidation>
  </dataValidations>
  <pageMargins left="0.7" right="0.7" top="0.75" bottom="0.75" header="0.3" footer="0.3"/>
  <pageSetup paperSize="9" scale="37" orientation="portrait" r:id="rId1"/>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8">
    <tabColor theme="2" tint="-0.749992370372631"/>
    <pageSetUpPr fitToPage="1"/>
  </sheetPr>
  <dimension ref="A1:L7"/>
  <sheetViews>
    <sheetView view="pageBreakPreview" zoomScale="85" zoomScaleNormal="100" zoomScaleSheetLayoutView="85" workbookViewId="0">
      <pane ySplit="3" topLeftCell="A4" activePane="bottomLeft" state="frozen"/>
      <selection activeCell="B51" sqref="B51"/>
      <selection pane="bottomLeft" activeCell="G16" sqref="G16"/>
    </sheetView>
  </sheetViews>
  <sheetFormatPr defaultColWidth="9.1796875" defaultRowHeight="14.5" x14ac:dyDescent="0.35"/>
  <cols>
    <col min="1" max="1" width="13.81640625" style="3" customWidth="1"/>
    <col min="2" max="2" width="17" style="3" customWidth="1"/>
    <col min="3" max="3" width="9.1796875" style="3"/>
    <col min="4" max="4" width="28.26953125" style="3" customWidth="1"/>
    <col min="5" max="5" width="17" style="3" bestFit="1" customWidth="1"/>
    <col min="6" max="6" width="20.26953125" style="3" customWidth="1"/>
    <col min="7" max="7" width="14.81640625" style="3" bestFit="1" customWidth="1"/>
    <col min="8" max="8" width="15.81640625" style="3" bestFit="1" customWidth="1"/>
    <col min="9" max="9" width="46.54296875" style="3" customWidth="1"/>
    <col min="10" max="11" width="12.81640625" style="3" bestFit="1" customWidth="1"/>
    <col min="12" max="12" width="11.54296875" style="3" bestFit="1" customWidth="1"/>
    <col min="13" max="16384" width="9.1796875" style="3"/>
  </cols>
  <sheetData>
    <row r="1" spans="1:12" ht="31.5" customHeight="1" x14ac:dyDescent="0.35">
      <c r="A1" s="400" t="s">
        <v>3456</v>
      </c>
      <c r="B1" s="401"/>
      <c r="C1" s="401"/>
      <c r="D1" s="401"/>
      <c r="E1" s="401"/>
      <c r="F1" s="401"/>
      <c r="G1" s="401"/>
      <c r="H1" s="402"/>
      <c r="I1" s="403"/>
    </row>
    <row r="2" spans="1:12" ht="36" customHeight="1" x14ac:dyDescent="0.35">
      <c r="A2" s="404" t="s">
        <v>3</v>
      </c>
      <c r="B2" s="406" t="s">
        <v>1</v>
      </c>
      <c r="C2" s="408" t="s">
        <v>6</v>
      </c>
      <c r="D2" s="409"/>
      <c r="E2" s="412" t="s">
        <v>1156</v>
      </c>
      <c r="F2" s="412"/>
      <c r="G2" s="412" t="s">
        <v>9</v>
      </c>
      <c r="H2" s="412"/>
      <c r="I2" s="413" t="s">
        <v>1157</v>
      </c>
      <c r="J2" s="5"/>
      <c r="K2" s="5"/>
      <c r="L2" s="5"/>
    </row>
    <row r="3" spans="1:12" ht="95.5" customHeight="1" x14ac:dyDescent="0.35">
      <c r="A3" s="405"/>
      <c r="B3" s="407"/>
      <c r="C3" s="410"/>
      <c r="D3" s="411"/>
      <c r="E3" s="81" t="s">
        <v>7</v>
      </c>
      <c r="F3" s="81" t="s">
        <v>1158</v>
      </c>
      <c r="G3" s="406"/>
      <c r="H3" s="406"/>
      <c r="I3" s="408"/>
      <c r="J3" s="7"/>
      <c r="K3" s="7"/>
    </row>
    <row r="4" spans="1:12" ht="75.75" customHeight="1" x14ac:dyDescent="0.35">
      <c r="A4" s="397" t="s">
        <v>3457</v>
      </c>
      <c r="B4" s="398"/>
      <c r="C4" s="398"/>
      <c r="D4" s="398"/>
      <c r="E4" s="398"/>
      <c r="F4" s="398"/>
      <c r="G4" s="398"/>
      <c r="H4" s="398"/>
      <c r="I4" s="398"/>
      <c r="J4" s="7"/>
      <c r="K4" s="7"/>
    </row>
    <row r="5" spans="1:12" ht="27" hidden="1" customHeight="1" x14ac:dyDescent="0.35">
      <c r="A5" s="399"/>
      <c r="B5" s="399"/>
      <c r="C5" s="399"/>
      <c r="D5" s="399"/>
      <c r="E5" s="399"/>
      <c r="F5" s="399"/>
      <c r="G5" s="399"/>
      <c r="H5" s="399"/>
      <c r="I5" s="399"/>
      <c r="J5" s="7"/>
      <c r="K5" s="7"/>
    </row>
    <row r="6" spans="1:12" x14ac:dyDescent="0.35">
      <c r="A6" s="8"/>
      <c r="C6" s="8"/>
      <c r="D6" s="8"/>
      <c r="E6" s="9"/>
      <c r="F6" s="10"/>
      <c r="G6" s="8"/>
      <c r="H6" s="8"/>
      <c r="I6" s="8"/>
    </row>
    <row r="7" spans="1:12" x14ac:dyDescent="0.35">
      <c r="G7" s="6"/>
      <c r="H7" s="6"/>
    </row>
  </sheetData>
  <mergeCells count="8">
    <mergeCell ref="A4:I5"/>
    <mergeCell ref="A1:I1"/>
    <mergeCell ref="A2:A3"/>
    <mergeCell ref="B2:B3"/>
    <mergeCell ref="C2:D3"/>
    <mergeCell ref="E2:F2"/>
    <mergeCell ref="G2:H3"/>
    <mergeCell ref="I2:I3"/>
  </mergeCells>
  <pageMargins left="0.7" right="0.7" top="0.75" bottom="0.75" header="0.3" footer="0.3"/>
  <pageSetup paperSize="9" scale="48"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BE801-9678-44F1-BD21-69BBA7C42EEA}">
  <dimension ref="A1"/>
  <sheetViews>
    <sheetView topLeftCell="A4" workbookViewId="0"/>
  </sheetViews>
  <sheetFormatPr defaultRowHeight="14.5" x14ac:dyDescent="0.3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3709A-2803-4B50-9484-8600B04C4534}">
  <dimension ref="A1"/>
  <sheetViews>
    <sheetView workbookViewId="0"/>
  </sheetViews>
  <sheetFormatPr defaultRowHeight="14.5" x14ac:dyDescent="0.3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Arkusz19">
    <tabColor rgb="FFFFFF00"/>
    <pageSetUpPr fitToPage="1"/>
  </sheetPr>
  <dimension ref="A1:N806"/>
  <sheetViews>
    <sheetView showWhiteSpace="0" view="pageLayout" topLeftCell="A104" zoomScale="98" zoomScaleNormal="100" zoomScaleSheetLayoutView="85" zoomScalePageLayoutView="98" workbookViewId="0">
      <selection activeCell="C809" sqref="C809"/>
    </sheetView>
  </sheetViews>
  <sheetFormatPr defaultColWidth="9.1796875" defaultRowHeight="14.5" x14ac:dyDescent="0.35"/>
  <cols>
    <col min="1" max="1" width="5" style="3" customWidth="1"/>
    <col min="2" max="2" width="16.1796875" style="3" customWidth="1"/>
    <col min="3" max="3" width="34.1796875" style="3" customWidth="1"/>
    <col min="4" max="4" width="22.26953125" style="3" customWidth="1"/>
    <col min="5" max="5" width="12.54296875" style="3" customWidth="1"/>
    <col min="6" max="6" width="9.1796875" style="3"/>
    <col min="7" max="7" width="10.453125" style="3" customWidth="1"/>
    <col min="8" max="8" width="11.453125" style="3" customWidth="1"/>
    <col min="9" max="9" width="11.81640625" style="3" customWidth="1"/>
    <col min="10" max="10" width="11" style="3" customWidth="1"/>
    <col min="11" max="11" width="65.81640625" style="3" customWidth="1"/>
    <col min="12" max="12" width="11.7265625" style="3" customWidth="1"/>
    <col min="13" max="13" width="14" style="3" customWidth="1"/>
    <col min="14" max="14" width="13.1796875" style="3" customWidth="1"/>
    <col min="15" max="16384" width="9.1796875" style="3"/>
  </cols>
  <sheetData>
    <row r="1" spans="1:14" ht="39.75" customHeight="1" x14ac:dyDescent="0.35">
      <c r="A1" s="415" t="s">
        <v>17</v>
      </c>
      <c r="B1" s="415"/>
      <c r="C1" s="415"/>
      <c r="D1" s="415"/>
      <c r="E1" s="415"/>
      <c r="F1" s="415"/>
      <c r="G1" s="415"/>
      <c r="H1" s="415"/>
      <c r="I1" s="415"/>
      <c r="J1" s="415"/>
      <c r="K1" s="415"/>
      <c r="L1" s="415"/>
      <c r="M1" s="415"/>
      <c r="N1" s="415"/>
    </row>
    <row r="2" spans="1:14" ht="75" customHeight="1" x14ac:dyDescent="0.35">
      <c r="A2" s="414" t="s">
        <v>13</v>
      </c>
      <c r="B2" s="414" t="s">
        <v>18</v>
      </c>
      <c r="C2" s="414" t="s">
        <v>19</v>
      </c>
      <c r="D2" s="414" t="s">
        <v>20</v>
      </c>
      <c r="E2" s="414" t="s">
        <v>21</v>
      </c>
      <c r="F2" s="414"/>
      <c r="G2" s="414"/>
      <c r="H2" s="414"/>
      <c r="I2" s="414" t="s">
        <v>22</v>
      </c>
      <c r="J2" s="414" t="s">
        <v>23</v>
      </c>
      <c r="K2" s="414" t="s">
        <v>24</v>
      </c>
      <c r="L2" s="414" t="s">
        <v>25</v>
      </c>
      <c r="M2" s="414" t="s">
        <v>26</v>
      </c>
      <c r="N2" s="414" t="s">
        <v>27</v>
      </c>
    </row>
    <row r="3" spans="1:14" ht="20" x14ac:dyDescent="0.35">
      <c r="A3" s="414"/>
      <c r="B3" s="414"/>
      <c r="C3" s="414"/>
      <c r="D3" s="414"/>
      <c r="E3" s="140" t="s">
        <v>28</v>
      </c>
      <c r="F3" s="140" t="s">
        <v>29</v>
      </c>
      <c r="G3" s="141" t="s">
        <v>30</v>
      </c>
      <c r="H3" s="140" t="s">
        <v>31</v>
      </c>
      <c r="I3" s="414"/>
      <c r="J3" s="414"/>
      <c r="K3" s="414"/>
      <c r="L3" s="414"/>
      <c r="M3" s="414"/>
      <c r="N3" s="414"/>
    </row>
    <row r="4" spans="1:14" ht="63" customHeight="1" x14ac:dyDescent="0.35">
      <c r="A4" s="82">
        <v>1</v>
      </c>
      <c r="B4" s="83" t="s">
        <v>2326</v>
      </c>
      <c r="C4" s="84" t="s">
        <v>32</v>
      </c>
      <c r="D4" s="83" t="s">
        <v>893</v>
      </c>
      <c r="E4" s="83" t="s">
        <v>894</v>
      </c>
      <c r="F4" s="83" t="s">
        <v>33</v>
      </c>
      <c r="G4" s="83" t="s">
        <v>34</v>
      </c>
      <c r="H4" s="83" t="s">
        <v>35</v>
      </c>
      <c r="I4" s="85">
        <v>41640</v>
      </c>
      <c r="J4" s="85">
        <v>43131</v>
      </c>
      <c r="K4" s="83" t="s">
        <v>36</v>
      </c>
      <c r="L4" s="86">
        <v>2245029.4700000002</v>
      </c>
      <c r="M4" s="86">
        <v>2209763.02</v>
      </c>
      <c r="N4" s="87">
        <v>1878298.56</v>
      </c>
    </row>
    <row r="5" spans="1:14" ht="64.5" customHeight="1" x14ac:dyDescent="0.35">
      <c r="A5" s="82">
        <v>2</v>
      </c>
      <c r="B5" s="83" t="s">
        <v>2327</v>
      </c>
      <c r="C5" s="84" t="s">
        <v>37</v>
      </c>
      <c r="D5" s="83" t="s">
        <v>895</v>
      </c>
      <c r="E5" s="83" t="s">
        <v>896</v>
      </c>
      <c r="F5" s="83" t="s">
        <v>39</v>
      </c>
      <c r="G5" s="83" t="s">
        <v>40</v>
      </c>
      <c r="H5" s="83" t="s">
        <v>41</v>
      </c>
      <c r="I5" s="85">
        <v>41640</v>
      </c>
      <c r="J5" s="85">
        <v>43373</v>
      </c>
      <c r="K5" s="83" t="s">
        <v>42</v>
      </c>
      <c r="L5" s="86">
        <v>3868144.56</v>
      </c>
      <c r="M5" s="86">
        <v>3868144.56</v>
      </c>
      <c r="N5" s="87">
        <v>3287922.87</v>
      </c>
    </row>
    <row r="6" spans="1:14" ht="63.75" customHeight="1" x14ac:dyDescent="0.35">
      <c r="A6" s="82">
        <v>3</v>
      </c>
      <c r="B6" s="83" t="s">
        <v>2328</v>
      </c>
      <c r="C6" s="84" t="s">
        <v>897</v>
      </c>
      <c r="D6" s="83" t="s">
        <v>898</v>
      </c>
      <c r="E6" s="83" t="s">
        <v>896</v>
      </c>
      <c r="F6" s="83" t="s">
        <v>44</v>
      </c>
      <c r="G6" s="83" t="s">
        <v>45</v>
      </c>
      <c r="H6" s="83" t="s">
        <v>2329</v>
      </c>
      <c r="I6" s="85">
        <v>41640</v>
      </c>
      <c r="J6" s="85">
        <v>43465</v>
      </c>
      <c r="K6" s="83" t="s">
        <v>46</v>
      </c>
      <c r="L6" s="86">
        <v>4192150</v>
      </c>
      <c r="M6" s="86">
        <v>3832448.29</v>
      </c>
      <c r="N6" s="87">
        <v>3257581.04</v>
      </c>
    </row>
    <row r="7" spans="1:14" ht="73.5" customHeight="1" x14ac:dyDescent="0.35">
      <c r="A7" s="82">
        <v>4</v>
      </c>
      <c r="B7" s="83" t="s">
        <v>2330</v>
      </c>
      <c r="C7" s="84" t="s">
        <v>3512</v>
      </c>
      <c r="D7" s="83" t="s">
        <v>899</v>
      </c>
      <c r="E7" s="83" t="s">
        <v>894</v>
      </c>
      <c r="F7" s="83" t="s">
        <v>395</v>
      </c>
      <c r="G7" s="83" t="s">
        <v>48</v>
      </c>
      <c r="H7" s="83" t="s">
        <v>49</v>
      </c>
      <c r="I7" s="85">
        <v>41640</v>
      </c>
      <c r="J7" s="85">
        <v>43100</v>
      </c>
      <c r="K7" s="83" t="s">
        <v>50</v>
      </c>
      <c r="L7" s="86">
        <v>5231134.59</v>
      </c>
      <c r="M7" s="86">
        <v>4949567.96</v>
      </c>
      <c r="N7" s="87">
        <v>4207132.76</v>
      </c>
    </row>
    <row r="8" spans="1:14" ht="45" customHeight="1" x14ac:dyDescent="0.35">
      <c r="A8" s="82">
        <v>5</v>
      </c>
      <c r="B8" s="83" t="s">
        <v>2331</v>
      </c>
      <c r="C8" s="84" t="s">
        <v>900</v>
      </c>
      <c r="D8" s="83" t="s">
        <v>2332</v>
      </c>
      <c r="E8" s="83" t="s">
        <v>901</v>
      </c>
      <c r="F8" s="83" t="s">
        <v>902</v>
      </c>
      <c r="G8" s="83" t="s">
        <v>903</v>
      </c>
      <c r="H8" s="83" t="s">
        <v>1232</v>
      </c>
      <c r="I8" s="85">
        <v>41640</v>
      </c>
      <c r="J8" s="85">
        <v>43251</v>
      </c>
      <c r="K8" s="83" t="s">
        <v>904</v>
      </c>
      <c r="L8" s="86">
        <v>5325353.13</v>
      </c>
      <c r="M8" s="86">
        <v>5217285.13</v>
      </c>
      <c r="N8" s="87">
        <v>4434692.3600000003</v>
      </c>
    </row>
    <row r="9" spans="1:14" ht="62.25" customHeight="1" x14ac:dyDescent="0.35">
      <c r="A9" s="82">
        <v>6</v>
      </c>
      <c r="B9" s="83" t="s">
        <v>2333</v>
      </c>
      <c r="C9" s="84" t="s">
        <v>51</v>
      </c>
      <c r="D9" s="83" t="s">
        <v>905</v>
      </c>
      <c r="E9" s="83" t="s">
        <v>906</v>
      </c>
      <c r="F9" s="83" t="s">
        <v>54</v>
      </c>
      <c r="G9" s="83" t="s">
        <v>55</v>
      </c>
      <c r="H9" s="83" t="s">
        <v>56</v>
      </c>
      <c r="I9" s="85">
        <v>41640</v>
      </c>
      <c r="J9" s="85">
        <v>43465</v>
      </c>
      <c r="K9" s="83" t="s">
        <v>3192</v>
      </c>
      <c r="L9" s="86">
        <v>10764860.039999999</v>
      </c>
      <c r="M9" s="86">
        <v>3959965.9</v>
      </c>
      <c r="N9" s="87">
        <v>3365971.01</v>
      </c>
    </row>
    <row r="10" spans="1:14" ht="63" customHeight="1" x14ac:dyDescent="0.35">
      <c r="A10" s="82">
        <v>7</v>
      </c>
      <c r="B10" s="83" t="s">
        <v>2334</v>
      </c>
      <c r="C10" s="84" t="s">
        <v>907</v>
      </c>
      <c r="D10" s="83" t="s">
        <v>908</v>
      </c>
      <c r="E10" s="83" t="s">
        <v>909</v>
      </c>
      <c r="F10" s="83" t="s">
        <v>58</v>
      </c>
      <c r="G10" s="83" t="s">
        <v>59</v>
      </c>
      <c r="H10" s="83" t="s">
        <v>60</v>
      </c>
      <c r="I10" s="85">
        <v>41640</v>
      </c>
      <c r="J10" s="85">
        <v>42825</v>
      </c>
      <c r="K10" s="83" t="s">
        <v>3206</v>
      </c>
      <c r="L10" s="86">
        <v>695698</v>
      </c>
      <c r="M10" s="86">
        <v>695698</v>
      </c>
      <c r="N10" s="87">
        <v>556558.4</v>
      </c>
    </row>
    <row r="11" spans="1:14" ht="46.5" customHeight="1" x14ac:dyDescent="0.35">
      <c r="A11" s="82">
        <v>8</v>
      </c>
      <c r="B11" s="83" t="s">
        <v>2335</v>
      </c>
      <c r="C11" s="84" t="s">
        <v>61</v>
      </c>
      <c r="D11" s="83" t="s">
        <v>910</v>
      </c>
      <c r="E11" s="83" t="s">
        <v>906</v>
      </c>
      <c r="F11" s="83" t="s">
        <v>62</v>
      </c>
      <c r="G11" s="83" t="s">
        <v>63</v>
      </c>
      <c r="H11" s="83" t="s">
        <v>64</v>
      </c>
      <c r="I11" s="85">
        <v>41640</v>
      </c>
      <c r="J11" s="85">
        <v>43069</v>
      </c>
      <c r="K11" s="83" t="s">
        <v>65</v>
      </c>
      <c r="L11" s="86">
        <v>7016630.2400000002</v>
      </c>
      <c r="M11" s="86">
        <v>5429430.5599999996</v>
      </c>
      <c r="N11" s="87">
        <v>4615015.97</v>
      </c>
    </row>
    <row r="12" spans="1:14" ht="74.25" customHeight="1" x14ac:dyDescent="0.35">
      <c r="A12" s="82">
        <v>9</v>
      </c>
      <c r="B12" s="83" t="s">
        <v>2336</v>
      </c>
      <c r="C12" s="84" t="s">
        <v>66</v>
      </c>
      <c r="D12" s="83" t="s">
        <v>911</v>
      </c>
      <c r="E12" s="83" t="s">
        <v>912</v>
      </c>
      <c r="F12" s="83" t="s">
        <v>68</v>
      </c>
      <c r="G12" s="83" t="s">
        <v>69</v>
      </c>
      <c r="H12" s="83" t="s">
        <v>70</v>
      </c>
      <c r="I12" s="85">
        <v>41640</v>
      </c>
      <c r="J12" s="85">
        <v>43190</v>
      </c>
      <c r="K12" s="83" t="s">
        <v>71</v>
      </c>
      <c r="L12" s="86">
        <v>3641600.56</v>
      </c>
      <c r="M12" s="86">
        <v>3444393.46</v>
      </c>
      <c r="N12" s="87">
        <v>2927734.44</v>
      </c>
    </row>
    <row r="13" spans="1:14" ht="64.5" customHeight="1" x14ac:dyDescent="0.35">
      <c r="A13" s="82">
        <v>10</v>
      </c>
      <c r="B13" s="83" t="s">
        <v>2337</v>
      </c>
      <c r="C13" s="84" t="s">
        <v>913</v>
      </c>
      <c r="D13" s="83" t="s">
        <v>914</v>
      </c>
      <c r="E13" s="83" t="s">
        <v>912</v>
      </c>
      <c r="F13" s="83" t="s">
        <v>610</v>
      </c>
      <c r="G13" s="83" t="s">
        <v>611</v>
      </c>
      <c r="H13" s="83" t="s">
        <v>915</v>
      </c>
      <c r="I13" s="85">
        <v>41640</v>
      </c>
      <c r="J13" s="85">
        <v>43098</v>
      </c>
      <c r="K13" s="83" t="s">
        <v>916</v>
      </c>
      <c r="L13" s="86">
        <v>1143205.02</v>
      </c>
      <c r="M13" s="86">
        <v>670091.81999999995</v>
      </c>
      <c r="N13" s="87">
        <v>569578.04</v>
      </c>
    </row>
    <row r="14" spans="1:14" ht="30" x14ac:dyDescent="0.35">
      <c r="A14" s="82">
        <v>11</v>
      </c>
      <c r="B14" s="83" t="s">
        <v>2338</v>
      </c>
      <c r="C14" s="84" t="s">
        <v>3513</v>
      </c>
      <c r="D14" s="83" t="s">
        <v>917</v>
      </c>
      <c r="E14" s="83" t="s">
        <v>909</v>
      </c>
      <c r="F14" s="83" t="s">
        <v>72</v>
      </c>
      <c r="G14" s="83" t="s">
        <v>73</v>
      </c>
      <c r="H14" s="83" t="s">
        <v>74</v>
      </c>
      <c r="I14" s="85">
        <v>41640</v>
      </c>
      <c r="J14" s="85">
        <v>43069</v>
      </c>
      <c r="K14" s="83" t="s">
        <v>75</v>
      </c>
      <c r="L14" s="86">
        <v>3640587.8</v>
      </c>
      <c r="M14" s="86">
        <v>3634070.38</v>
      </c>
      <c r="N14" s="87">
        <v>2907256.28</v>
      </c>
    </row>
    <row r="15" spans="1:14" ht="102.75" customHeight="1" x14ac:dyDescent="0.35">
      <c r="A15" s="82">
        <v>12</v>
      </c>
      <c r="B15" s="83" t="s">
        <v>2339</v>
      </c>
      <c r="C15" s="84" t="s">
        <v>76</v>
      </c>
      <c r="D15" s="83" t="s">
        <v>918</v>
      </c>
      <c r="E15" s="83" t="s">
        <v>894</v>
      </c>
      <c r="F15" s="83" t="s">
        <v>77</v>
      </c>
      <c r="G15" s="83" t="s">
        <v>78</v>
      </c>
      <c r="H15" s="83" t="s">
        <v>79</v>
      </c>
      <c r="I15" s="85">
        <v>41640</v>
      </c>
      <c r="J15" s="85">
        <v>43100</v>
      </c>
      <c r="K15" s="83" t="s">
        <v>2340</v>
      </c>
      <c r="L15" s="86">
        <v>3587797.58</v>
      </c>
      <c r="M15" s="86">
        <v>3498419.87</v>
      </c>
      <c r="N15" s="87">
        <v>2973656.88</v>
      </c>
    </row>
    <row r="16" spans="1:14" ht="114.75" customHeight="1" x14ac:dyDescent="0.35">
      <c r="A16" s="82">
        <v>13</v>
      </c>
      <c r="B16" s="83" t="s">
        <v>2341</v>
      </c>
      <c r="C16" s="84" t="s">
        <v>80</v>
      </c>
      <c r="D16" s="83" t="s">
        <v>919</v>
      </c>
      <c r="E16" s="83" t="s">
        <v>920</v>
      </c>
      <c r="F16" s="83" t="s">
        <v>82</v>
      </c>
      <c r="G16" s="83" t="s">
        <v>83</v>
      </c>
      <c r="H16" s="83" t="s">
        <v>84</v>
      </c>
      <c r="I16" s="85">
        <v>41640</v>
      </c>
      <c r="J16" s="85">
        <v>43039</v>
      </c>
      <c r="K16" s="83" t="s">
        <v>2342</v>
      </c>
      <c r="L16" s="86">
        <v>1597465.82</v>
      </c>
      <c r="M16" s="86">
        <v>1597465.82</v>
      </c>
      <c r="N16" s="87">
        <v>1357845.94</v>
      </c>
    </row>
    <row r="17" spans="1:14" ht="89.25" customHeight="1" x14ac:dyDescent="0.35">
      <c r="A17" s="82">
        <v>14</v>
      </c>
      <c r="B17" s="83" t="s">
        <v>2343</v>
      </c>
      <c r="C17" s="84" t="s">
        <v>1067</v>
      </c>
      <c r="D17" s="83" t="s">
        <v>1233</v>
      </c>
      <c r="E17" s="83" t="s">
        <v>909</v>
      </c>
      <c r="F17" s="83" t="s">
        <v>1068</v>
      </c>
      <c r="G17" s="83" t="s">
        <v>1069</v>
      </c>
      <c r="H17" s="83" t="s">
        <v>1107</v>
      </c>
      <c r="I17" s="85">
        <v>41640</v>
      </c>
      <c r="J17" s="85">
        <v>43281</v>
      </c>
      <c r="K17" s="83" t="s">
        <v>1070</v>
      </c>
      <c r="L17" s="86">
        <v>3421870.79</v>
      </c>
      <c r="M17" s="86">
        <v>3381338.11</v>
      </c>
      <c r="N17" s="87">
        <v>2705070.48</v>
      </c>
    </row>
    <row r="18" spans="1:14" ht="69.75" customHeight="1" x14ac:dyDescent="0.35">
      <c r="A18" s="82">
        <v>15</v>
      </c>
      <c r="B18" s="83" t="s">
        <v>2344</v>
      </c>
      <c r="C18" s="84" t="s">
        <v>921</v>
      </c>
      <c r="D18" s="83" t="s">
        <v>922</v>
      </c>
      <c r="E18" s="83" t="s">
        <v>923</v>
      </c>
      <c r="F18" s="83" t="s">
        <v>924</v>
      </c>
      <c r="G18" s="83" t="s">
        <v>925</v>
      </c>
      <c r="H18" s="83" t="s">
        <v>926</v>
      </c>
      <c r="I18" s="85">
        <v>41640</v>
      </c>
      <c r="J18" s="85">
        <v>43281</v>
      </c>
      <c r="K18" s="83" t="s">
        <v>1967</v>
      </c>
      <c r="L18" s="86">
        <v>5472409.2999999998</v>
      </c>
      <c r="M18" s="86">
        <v>3989313.69</v>
      </c>
      <c r="N18" s="87">
        <v>3390916.63</v>
      </c>
    </row>
    <row r="19" spans="1:14" ht="54.75" customHeight="1" x14ac:dyDescent="0.35">
      <c r="A19" s="82">
        <v>16</v>
      </c>
      <c r="B19" s="83" t="s">
        <v>2345</v>
      </c>
      <c r="C19" s="84" t="s">
        <v>1234</v>
      </c>
      <c r="D19" s="83" t="s">
        <v>927</v>
      </c>
      <c r="E19" s="83" t="s">
        <v>928</v>
      </c>
      <c r="F19" s="83" t="s">
        <v>87</v>
      </c>
      <c r="G19" s="83" t="s">
        <v>88</v>
      </c>
      <c r="H19" s="83" t="s">
        <v>89</v>
      </c>
      <c r="I19" s="85">
        <v>41640</v>
      </c>
      <c r="J19" s="85">
        <v>43281</v>
      </c>
      <c r="K19" s="83" t="s">
        <v>2346</v>
      </c>
      <c r="L19" s="86">
        <v>2548236.2999999998</v>
      </c>
      <c r="M19" s="86">
        <v>2513081.02</v>
      </c>
      <c r="N19" s="87">
        <v>2136118.86</v>
      </c>
    </row>
    <row r="20" spans="1:14" ht="69.75" customHeight="1" x14ac:dyDescent="0.35">
      <c r="A20" s="82">
        <v>17</v>
      </c>
      <c r="B20" s="83" t="s">
        <v>2347</v>
      </c>
      <c r="C20" s="84" t="s">
        <v>3514</v>
      </c>
      <c r="D20" s="83" t="s">
        <v>1071</v>
      </c>
      <c r="E20" s="83" t="s">
        <v>912</v>
      </c>
      <c r="F20" s="83" t="s">
        <v>237</v>
      </c>
      <c r="G20" s="83" t="s">
        <v>467</v>
      </c>
      <c r="H20" s="83" t="s">
        <v>2348</v>
      </c>
      <c r="I20" s="85">
        <v>41640</v>
      </c>
      <c r="J20" s="85">
        <v>43524</v>
      </c>
      <c r="K20" s="83" t="s">
        <v>1235</v>
      </c>
      <c r="L20" s="86">
        <v>1644039.27</v>
      </c>
      <c r="M20" s="86">
        <v>1570460.29</v>
      </c>
      <c r="N20" s="87">
        <v>1334891.24</v>
      </c>
    </row>
    <row r="21" spans="1:14" ht="30" x14ac:dyDescent="0.35">
      <c r="A21" s="82">
        <v>18</v>
      </c>
      <c r="B21" s="83" t="s">
        <v>2349</v>
      </c>
      <c r="C21" s="84" t="s">
        <v>90</v>
      </c>
      <c r="D21" s="83" t="s">
        <v>929</v>
      </c>
      <c r="E21" s="83" t="s">
        <v>930</v>
      </c>
      <c r="F21" s="83" t="s">
        <v>92</v>
      </c>
      <c r="G21" s="83" t="s">
        <v>93</v>
      </c>
      <c r="H21" s="83" t="s">
        <v>1236</v>
      </c>
      <c r="I21" s="85">
        <v>41640</v>
      </c>
      <c r="J21" s="85">
        <v>43281</v>
      </c>
      <c r="K21" s="83" t="s">
        <v>94</v>
      </c>
      <c r="L21" s="86">
        <v>5585369.3899999997</v>
      </c>
      <c r="M21" s="86">
        <v>3999682.8</v>
      </c>
      <c r="N21" s="87">
        <v>3399730.38</v>
      </c>
    </row>
    <row r="22" spans="1:14" ht="84" customHeight="1" x14ac:dyDescent="0.35">
      <c r="A22" s="82">
        <v>19</v>
      </c>
      <c r="B22" s="83" t="s">
        <v>2350</v>
      </c>
      <c r="C22" s="84" t="s">
        <v>931</v>
      </c>
      <c r="D22" s="83" t="s">
        <v>932</v>
      </c>
      <c r="E22" s="83" t="s">
        <v>933</v>
      </c>
      <c r="F22" s="83" t="s">
        <v>934</v>
      </c>
      <c r="G22" s="83" t="s">
        <v>935</v>
      </c>
      <c r="H22" s="83" t="s">
        <v>1237</v>
      </c>
      <c r="I22" s="85">
        <v>41640</v>
      </c>
      <c r="J22" s="85">
        <v>43190</v>
      </c>
      <c r="K22" s="83" t="s">
        <v>936</v>
      </c>
      <c r="L22" s="86">
        <v>14683173.48</v>
      </c>
      <c r="M22" s="86">
        <v>8000000</v>
      </c>
      <c r="N22" s="87">
        <v>6800000</v>
      </c>
    </row>
    <row r="23" spans="1:14" ht="30" x14ac:dyDescent="0.35">
      <c r="A23" s="82">
        <v>20</v>
      </c>
      <c r="B23" s="83" t="s">
        <v>1238</v>
      </c>
      <c r="C23" s="84" t="s">
        <v>95</v>
      </c>
      <c r="D23" s="83" t="s">
        <v>937</v>
      </c>
      <c r="E23" s="83" t="s">
        <v>928</v>
      </c>
      <c r="F23" s="83" t="s">
        <v>811</v>
      </c>
      <c r="G23" s="83" t="s">
        <v>96</v>
      </c>
      <c r="H23" s="83" t="s">
        <v>97</v>
      </c>
      <c r="I23" s="85">
        <v>41640</v>
      </c>
      <c r="J23" s="85">
        <v>43100</v>
      </c>
      <c r="K23" s="83" t="s">
        <v>98</v>
      </c>
      <c r="L23" s="86">
        <v>3366061.23</v>
      </c>
      <c r="M23" s="86">
        <v>3366061.23</v>
      </c>
      <c r="N23" s="87">
        <v>2692848.98</v>
      </c>
    </row>
    <row r="24" spans="1:14" ht="125.25" customHeight="1" x14ac:dyDescent="0.35">
      <c r="A24" s="82">
        <v>21</v>
      </c>
      <c r="B24" s="83" t="s">
        <v>1239</v>
      </c>
      <c r="C24" s="84" t="s">
        <v>3515</v>
      </c>
      <c r="D24" s="83" t="s">
        <v>99</v>
      </c>
      <c r="E24" s="83" t="s">
        <v>909</v>
      </c>
      <c r="F24" s="83" t="s">
        <v>72</v>
      </c>
      <c r="G24" s="83" t="s">
        <v>100</v>
      </c>
      <c r="H24" s="83" t="s">
        <v>101</v>
      </c>
      <c r="I24" s="85">
        <v>41640</v>
      </c>
      <c r="J24" s="85">
        <v>42916</v>
      </c>
      <c r="K24" s="83" t="s">
        <v>2351</v>
      </c>
      <c r="L24" s="86">
        <v>4010327.47</v>
      </c>
      <c r="M24" s="86">
        <v>3923709.61</v>
      </c>
      <c r="N24" s="87">
        <v>3138967.69</v>
      </c>
    </row>
    <row r="25" spans="1:14" ht="102.75" customHeight="1" x14ac:dyDescent="0.35">
      <c r="A25" s="82">
        <v>22</v>
      </c>
      <c r="B25" s="83" t="s">
        <v>1240</v>
      </c>
      <c r="C25" s="84" t="s">
        <v>102</v>
      </c>
      <c r="D25" s="83" t="s">
        <v>938</v>
      </c>
      <c r="E25" s="83" t="s">
        <v>939</v>
      </c>
      <c r="F25" s="83" t="s">
        <v>104</v>
      </c>
      <c r="G25" s="83" t="s">
        <v>105</v>
      </c>
      <c r="H25" s="83" t="s">
        <v>106</v>
      </c>
      <c r="I25" s="85">
        <v>41640</v>
      </c>
      <c r="J25" s="85">
        <v>43190</v>
      </c>
      <c r="K25" s="83" t="s">
        <v>1241</v>
      </c>
      <c r="L25" s="86">
        <v>5308448.08</v>
      </c>
      <c r="M25" s="86">
        <v>3981186</v>
      </c>
      <c r="N25" s="87">
        <v>3384008.1</v>
      </c>
    </row>
    <row r="26" spans="1:14" ht="30" x14ac:dyDescent="0.35">
      <c r="A26" s="82">
        <v>23</v>
      </c>
      <c r="B26" s="83" t="s">
        <v>1242</v>
      </c>
      <c r="C26" s="84" t="s">
        <v>108</v>
      </c>
      <c r="D26" s="83" t="s">
        <v>940</v>
      </c>
      <c r="E26" s="83" t="s">
        <v>909</v>
      </c>
      <c r="F26" s="83" t="s">
        <v>109</v>
      </c>
      <c r="G26" s="83" t="s">
        <v>110</v>
      </c>
      <c r="H26" s="83" t="s">
        <v>1243</v>
      </c>
      <c r="I26" s="85">
        <v>41640</v>
      </c>
      <c r="J26" s="85">
        <v>43100</v>
      </c>
      <c r="K26" s="83" t="s">
        <v>111</v>
      </c>
      <c r="L26" s="86">
        <v>2270411.63</v>
      </c>
      <c r="M26" s="86">
        <v>1902218.3</v>
      </c>
      <c r="N26" s="87">
        <v>1521774.64</v>
      </c>
    </row>
    <row r="27" spans="1:14" ht="120" customHeight="1" x14ac:dyDescent="0.35">
      <c r="A27" s="82">
        <v>24</v>
      </c>
      <c r="B27" s="83" t="s">
        <v>1244</v>
      </c>
      <c r="C27" s="84" t="s">
        <v>941</v>
      </c>
      <c r="D27" s="83" t="s">
        <v>942</v>
      </c>
      <c r="E27" s="83" t="s">
        <v>909</v>
      </c>
      <c r="F27" s="83" t="s">
        <v>112</v>
      </c>
      <c r="G27" s="83" t="s">
        <v>113</v>
      </c>
      <c r="H27" s="83" t="s">
        <v>114</v>
      </c>
      <c r="I27" s="85">
        <v>41640</v>
      </c>
      <c r="J27" s="85">
        <v>43404</v>
      </c>
      <c r="K27" s="83" t="s">
        <v>2352</v>
      </c>
      <c r="L27" s="86">
        <v>5920515.0999999996</v>
      </c>
      <c r="M27" s="86">
        <v>3800000</v>
      </c>
      <c r="N27" s="87">
        <v>3040000</v>
      </c>
    </row>
    <row r="28" spans="1:14" ht="81" customHeight="1" x14ac:dyDescent="0.35">
      <c r="A28" s="82">
        <v>25</v>
      </c>
      <c r="B28" s="83" t="s">
        <v>1245</v>
      </c>
      <c r="C28" s="84" t="s">
        <v>115</v>
      </c>
      <c r="D28" s="83" t="s">
        <v>116</v>
      </c>
      <c r="E28" s="83" t="s">
        <v>930</v>
      </c>
      <c r="F28" s="83" t="s">
        <v>2353</v>
      </c>
      <c r="G28" s="83" t="s">
        <v>117</v>
      </c>
      <c r="H28" s="83" t="s">
        <v>118</v>
      </c>
      <c r="I28" s="85">
        <v>41640</v>
      </c>
      <c r="J28" s="85">
        <v>43100</v>
      </c>
      <c r="K28" s="83" t="s">
        <v>3208</v>
      </c>
      <c r="L28" s="86">
        <v>3472477.81</v>
      </c>
      <c r="M28" s="86">
        <v>3348739.39</v>
      </c>
      <c r="N28" s="87">
        <v>2846428.48</v>
      </c>
    </row>
    <row r="29" spans="1:14" ht="46.5" customHeight="1" x14ac:dyDescent="0.35">
      <c r="A29" s="82">
        <v>26</v>
      </c>
      <c r="B29" s="83" t="s">
        <v>1246</v>
      </c>
      <c r="C29" s="84" t="s">
        <v>119</v>
      </c>
      <c r="D29" s="83" t="s">
        <v>943</v>
      </c>
      <c r="E29" s="83" t="s">
        <v>930</v>
      </c>
      <c r="F29" s="83" t="s">
        <v>120</v>
      </c>
      <c r="G29" s="83" t="s">
        <v>121</v>
      </c>
      <c r="H29" s="83" t="s">
        <v>122</v>
      </c>
      <c r="I29" s="85">
        <v>41640</v>
      </c>
      <c r="J29" s="85">
        <v>43100</v>
      </c>
      <c r="K29" s="83" t="s">
        <v>3207</v>
      </c>
      <c r="L29" s="86">
        <v>2849512.9</v>
      </c>
      <c r="M29" s="86">
        <v>2705160</v>
      </c>
      <c r="N29" s="87">
        <v>2299386</v>
      </c>
    </row>
    <row r="30" spans="1:14" ht="50" x14ac:dyDescent="0.35">
      <c r="A30" s="82">
        <v>27</v>
      </c>
      <c r="B30" s="83" t="s">
        <v>1247</v>
      </c>
      <c r="C30" s="84" t="s">
        <v>3516</v>
      </c>
      <c r="D30" s="83" t="s">
        <v>944</v>
      </c>
      <c r="E30" s="83" t="s">
        <v>894</v>
      </c>
      <c r="F30" s="83" t="s">
        <v>123</v>
      </c>
      <c r="G30" s="83" t="s">
        <v>124</v>
      </c>
      <c r="H30" s="83" t="s">
        <v>125</v>
      </c>
      <c r="I30" s="85">
        <v>41640</v>
      </c>
      <c r="J30" s="85">
        <v>43100</v>
      </c>
      <c r="K30" s="83" t="s">
        <v>1248</v>
      </c>
      <c r="L30" s="86">
        <v>3923150.5</v>
      </c>
      <c r="M30" s="86">
        <v>3813420.94</v>
      </c>
      <c r="N30" s="87">
        <v>3241407.79</v>
      </c>
    </row>
    <row r="31" spans="1:14" ht="57" customHeight="1" x14ac:dyDescent="0.35">
      <c r="A31" s="82">
        <v>28</v>
      </c>
      <c r="B31" s="83" t="s">
        <v>1249</v>
      </c>
      <c r="C31" s="84" t="s">
        <v>126</v>
      </c>
      <c r="D31" s="83" t="s">
        <v>945</v>
      </c>
      <c r="E31" s="83" t="s">
        <v>894</v>
      </c>
      <c r="F31" s="83" t="s">
        <v>127</v>
      </c>
      <c r="G31" s="83" t="s">
        <v>128</v>
      </c>
      <c r="H31" s="83" t="s">
        <v>1250</v>
      </c>
      <c r="I31" s="85">
        <v>41640</v>
      </c>
      <c r="J31" s="85">
        <v>43343</v>
      </c>
      <c r="K31" s="83" t="s">
        <v>129</v>
      </c>
      <c r="L31" s="86">
        <v>3944526.62</v>
      </c>
      <c r="M31" s="86">
        <v>3934526.62</v>
      </c>
      <c r="N31" s="87">
        <v>3344347.62</v>
      </c>
    </row>
    <row r="32" spans="1:14" ht="42" customHeight="1" x14ac:dyDescent="0.35">
      <c r="A32" s="82">
        <v>29</v>
      </c>
      <c r="B32" s="83" t="s">
        <v>1251</v>
      </c>
      <c r="C32" s="84" t="s">
        <v>130</v>
      </c>
      <c r="D32" s="83" t="s">
        <v>131</v>
      </c>
      <c r="E32" s="83" t="s">
        <v>930</v>
      </c>
      <c r="F32" s="83" t="s">
        <v>132</v>
      </c>
      <c r="G32" s="83" t="s">
        <v>133</v>
      </c>
      <c r="H32" s="83" t="s">
        <v>134</v>
      </c>
      <c r="I32" s="85">
        <v>41640</v>
      </c>
      <c r="J32" s="85">
        <v>43156</v>
      </c>
      <c r="K32" s="83" t="s">
        <v>135</v>
      </c>
      <c r="L32" s="86">
        <v>10711194.41</v>
      </c>
      <c r="M32" s="86">
        <v>3800000</v>
      </c>
      <c r="N32" s="87">
        <v>3229999.99</v>
      </c>
    </row>
    <row r="33" spans="1:14" ht="84" customHeight="1" x14ac:dyDescent="0.35">
      <c r="A33" s="82">
        <v>30</v>
      </c>
      <c r="B33" s="83" t="s">
        <v>1252</v>
      </c>
      <c r="C33" s="84" t="s">
        <v>946</v>
      </c>
      <c r="D33" s="83" t="s">
        <v>947</v>
      </c>
      <c r="E33" s="83" t="s">
        <v>948</v>
      </c>
      <c r="F33" s="83" t="s">
        <v>137</v>
      </c>
      <c r="G33" s="83" t="s">
        <v>138</v>
      </c>
      <c r="H33" s="83" t="s">
        <v>139</v>
      </c>
      <c r="I33" s="85">
        <v>41640</v>
      </c>
      <c r="J33" s="85">
        <v>43465</v>
      </c>
      <c r="K33" s="83" t="s">
        <v>140</v>
      </c>
      <c r="L33" s="86">
        <v>5629829.9199999999</v>
      </c>
      <c r="M33" s="86">
        <v>4000000</v>
      </c>
      <c r="N33" s="87">
        <v>3200000</v>
      </c>
    </row>
    <row r="34" spans="1:14" ht="56.25" customHeight="1" x14ac:dyDescent="0.35">
      <c r="A34" s="82">
        <v>31</v>
      </c>
      <c r="B34" s="83" t="s">
        <v>1253</v>
      </c>
      <c r="C34" s="84" t="s">
        <v>949</v>
      </c>
      <c r="D34" s="83" t="s">
        <v>2226</v>
      </c>
      <c r="E34" s="83" t="s">
        <v>923</v>
      </c>
      <c r="F34" s="83" t="s">
        <v>384</v>
      </c>
      <c r="G34" s="83" t="s">
        <v>385</v>
      </c>
      <c r="H34" s="83" t="s">
        <v>2317</v>
      </c>
      <c r="I34" s="85">
        <v>41640</v>
      </c>
      <c r="J34" s="85">
        <v>43100</v>
      </c>
      <c r="K34" s="83" t="s">
        <v>3209</v>
      </c>
      <c r="L34" s="86">
        <v>7906098.8200000003</v>
      </c>
      <c r="M34" s="86">
        <v>7145998.8200000003</v>
      </c>
      <c r="N34" s="87">
        <v>6074098.9900000002</v>
      </c>
    </row>
    <row r="35" spans="1:14" ht="81.75" customHeight="1" x14ac:dyDescent="0.35">
      <c r="A35" s="82">
        <v>32</v>
      </c>
      <c r="B35" s="83" t="s">
        <v>1254</v>
      </c>
      <c r="C35" s="84" t="s">
        <v>950</v>
      </c>
      <c r="D35" s="83" t="s">
        <v>951</v>
      </c>
      <c r="E35" s="83" t="s">
        <v>912</v>
      </c>
      <c r="F35" s="83" t="s">
        <v>568</v>
      </c>
      <c r="G35" s="83" t="s">
        <v>569</v>
      </c>
      <c r="H35" s="83" t="s">
        <v>2354</v>
      </c>
      <c r="I35" s="85">
        <v>41640</v>
      </c>
      <c r="J35" s="85">
        <v>43496</v>
      </c>
      <c r="K35" s="83" t="s">
        <v>952</v>
      </c>
      <c r="L35" s="86">
        <v>7264834.7800000003</v>
      </c>
      <c r="M35" s="86">
        <v>5735781.3099999996</v>
      </c>
      <c r="N35" s="87">
        <v>4875414.0999999996</v>
      </c>
    </row>
    <row r="36" spans="1:14" ht="40" x14ac:dyDescent="0.35">
      <c r="A36" s="82">
        <v>33</v>
      </c>
      <c r="B36" s="83" t="s">
        <v>1255</v>
      </c>
      <c r="C36" s="84" t="s">
        <v>2749</v>
      </c>
      <c r="D36" s="83" t="s">
        <v>2355</v>
      </c>
      <c r="E36" s="83" t="s">
        <v>906</v>
      </c>
      <c r="F36" s="83" t="s">
        <v>439</v>
      </c>
      <c r="G36" s="83" t="s">
        <v>440</v>
      </c>
      <c r="H36" s="83" t="s">
        <v>2356</v>
      </c>
      <c r="I36" s="85">
        <v>41640</v>
      </c>
      <c r="J36" s="85">
        <v>43615</v>
      </c>
      <c r="K36" s="83" t="s">
        <v>953</v>
      </c>
      <c r="L36" s="86">
        <v>1401317.35</v>
      </c>
      <c r="M36" s="86">
        <v>1124863.76</v>
      </c>
      <c r="N36" s="87">
        <v>956134.19</v>
      </c>
    </row>
    <row r="37" spans="1:14" ht="30" x14ac:dyDescent="0.35">
      <c r="A37" s="82">
        <v>34</v>
      </c>
      <c r="B37" s="83" t="s">
        <v>1256</v>
      </c>
      <c r="C37" s="84" t="s">
        <v>3517</v>
      </c>
      <c r="D37" s="83" t="s">
        <v>2357</v>
      </c>
      <c r="E37" s="83" t="s">
        <v>909</v>
      </c>
      <c r="F37" s="83" t="s">
        <v>141</v>
      </c>
      <c r="G37" s="83" t="s">
        <v>142</v>
      </c>
      <c r="H37" s="83" t="s">
        <v>143</v>
      </c>
      <c r="I37" s="85">
        <v>41640</v>
      </c>
      <c r="J37" s="85">
        <v>43039</v>
      </c>
      <c r="K37" s="83" t="s">
        <v>144</v>
      </c>
      <c r="L37" s="86">
        <v>1351878.78</v>
      </c>
      <c r="M37" s="86">
        <v>1339578.78</v>
      </c>
      <c r="N37" s="87">
        <v>1071663.02</v>
      </c>
    </row>
    <row r="38" spans="1:14" ht="33" customHeight="1" x14ac:dyDescent="0.35">
      <c r="A38" s="82">
        <v>35</v>
      </c>
      <c r="B38" s="83" t="s">
        <v>1257</v>
      </c>
      <c r="C38" s="84" t="s">
        <v>3518</v>
      </c>
      <c r="D38" s="83" t="s">
        <v>954</v>
      </c>
      <c r="E38" s="83" t="s">
        <v>933</v>
      </c>
      <c r="F38" s="83" t="s">
        <v>146</v>
      </c>
      <c r="G38" s="83" t="s">
        <v>147</v>
      </c>
      <c r="H38" s="83" t="s">
        <v>148</v>
      </c>
      <c r="I38" s="85">
        <v>41640</v>
      </c>
      <c r="J38" s="85">
        <v>43300</v>
      </c>
      <c r="K38" s="83" t="s">
        <v>149</v>
      </c>
      <c r="L38" s="86">
        <v>2264896.71</v>
      </c>
      <c r="M38" s="86">
        <v>2250000</v>
      </c>
      <c r="N38" s="87">
        <v>1912500</v>
      </c>
    </row>
    <row r="39" spans="1:14" ht="38.25" customHeight="1" x14ac:dyDescent="0.35">
      <c r="A39" s="82">
        <v>36</v>
      </c>
      <c r="B39" s="83" t="s">
        <v>1258</v>
      </c>
      <c r="C39" s="84" t="s">
        <v>955</v>
      </c>
      <c r="D39" s="83" t="s">
        <v>905</v>
      </c>
      <c r="E39" s="83" t="s">
        <v>894</v>
      </c>
      <c r="F39" s="83" t="s">
        <v>483</v>
      </c>
      <c r="G39" s="83" t="s">
        <v>484</v>
      </c>
      <c r="H39" s="83" t="s">
        <v>2358</v>
      </c>
      <c r="I39" s="85">
        <v>41640</v>
      </c>
      <c r="J39" s="85">
        <v>43008</v>
      </c>
      <c r="K39" s="83" t="s">
        <v>3210</v>
      </c>
      <c r="L39" s="86">
        <v>1675688.99</v>
      </c>
      <c r="M39" s="86">
        <v>1675688.99</v>
      </c>
      <c r="N39" s="87">
        <v>1424335.64</v>
      </c>
    </row>
    <row r="40" spans="1:14" ht="81.75" customHeight="1" x14ac:dyDescent="0.35">
      <c r="A40" s="82">
        <v>37</v>
      </c>
      <c r="B40" s="83" t="s">
        <v>1259</v>
      </c>
      <c r="C40" s="84" t="s">
        <v>150</v>
      </c>
      <c r="D40" s="83" t="s">
        <v>956</v>
      </c>
      <c r="E40" s="83" t="s">
        <v>930</v>
      </c>
      <c r="F40" s="83" t="s">
        <v>151</v>
      </c>
      <c r="G40" s="83" t="s">
        <v>152</v>
      </c>
      <c r="H40" s="83" t="s">
        <v>153</v>
      </c>
      <c r="I40" s="85">
        <v>41640</v>
      </c>
      <c r="J40" s="85">
        <v>43069</v>
      </c>
      <c r="K40" s="83" t="s">
        <v>3211</v>
      </c>
      <c r="L40" s="86">
        <v>3809313.22</v>
      </c>
      <c r="M40" s="86">
        <v>3636254.93</v>
      </c>
      <c r="N40" s="87">
        <v>3090816.69</v>
      </c>
    </row>
    <row r="41" spans="1:14" ht="40" x14ac:dyDescent="0.35">
      <c r="A41" s="82">
        <v>38</v>
      </c>
      <c r="B41" s="83" t="s">
        <v>1260</v>
      </c>
      <c r="C41" s="84" t="s">
        <v>3519</v>
      </c>
      <c r="D41" s="83" t="s">
        <v>957</v>
      </c>
      <c r="E41" s="83" t="s">
        <v>909</v>
      </c>
      <c r="F41" s="83" t="s">
        <v>154</v>
      </c>
      <c r="G41" s="83" t="s">
        <v>155</v>
      </c>
      <c r="H41" s="83" t="s">
        <v>1261</v>
      </c>
      <c r="I41" s="85">
        <v>41640</v>
      </c>
      <c r="J41" s="85">
        <v>43281</v>
      </c>
      <c r="K41" s="83" t="s">
        <v>156</v>
      </c>
      <c r="L41" s="86">
        <v>1283444</v>
      </c>
      <c r="M41" s="86">
        <v>1280000</v>
      </c>
      <c r="N41" s="87">
        <v>1024000</v>
      </c>
    </row>
    <row r="42" spans="1:14" ht="40" x14ac:dyDescent="0.35">
      <c r="A42" s="82">
        <v>39</v>
      </c>
      <c r="B42" s="83" t="s">
        <v>1262</v>
      </c>
      <c r="C42" s="84" t="s">
        <v>958</v>
      </c>
      <c r="D42" s="83" t="s">
        <v>959</v>
      </c>
      <c r="E42" s="83" t="s">
        <v>933</v>
      </c>
      <c r="F42" s="83" t="s">
        <v>960</v>
      </c>
      <c r="G42" s="83" t="s">
        <v>961</v>
      </c>
      <c r="H42" s="83" t="s">
        <v>962</v>
      </c>
      <c r="I42" s="85">
        <v>41640</v>
      </c>
      <c r="J42" s="85">
        <v>43100</v>
      </c>
      <c r="K42" s="83" t="s">
        <v>963</v>
      </c>
      <c r="L42" s="86">
        <v>1810754.23</v>
      </c>
      <c r="M42" s="86">
        <v>1810754.23</v>
      </c>
      <c r="N42" s="87">
        <v>1539141.09</v>
      </c>
    </row>
    <row r="43" spans="1:14" ht="60" x14ac:dyDescent="0.35">
      <c r="A43" s="82">
        <v>40</v>
      </c>
      <c r="B43" s="83" t="s">
        <v>1263</v>
      </c>
      <c r="C43" s="84" t="s">
        <v>964</v>
      </c>
      <c r="D43" s="83" t="s">
        <v>965</v>
      </c>
      <c r="E43" s="83" t="s">
        <v>928</v>
      </c>
      <c r="F43" s="83" t="s">
        <v>588</v>
      </c>
      <c r="G43" s="83" t="s">
        <v>589</v>
      </c>
      <c r="H43" s="83" t="s">
        <v>966</v>
      </c>
      <c r="I43" s="85">
        <v>41640</v>
      </c>
      <c r="J43" s="85">
        <v>43496</v>
      </c>
      <c r="K43" s="83" t="s">
        <v>3212</v>
      </c>
      <c r="L43" s="86">
        <v>3870291.4</v>
      </c>
      <c r="M43" s="86">
        <v>3870291.4</v>
      </c>
      <c r="N43" s="87">
        <v>3241369.04</v>
      </c>
    </row>
    <row r="44" spans="1:14" ht="72" customHeight="1" x14ac:dyDescent="0.35">
      <c r="A44" s="82">
        <v>41</v>
      </c>
      <c r="B44" s="83" t="s">
        <v>1264</v>
      </c>
      <c r="C44" s="84" t="s">
        <v>157</v>
      </c>
      <c r="D44" s="83" t="s">
        <v>1462</v>
      </c>
      <c r="E44" s="83" t="s">
        <v>967</v>
      </c>
      <c r="F44" s="83" t="s">
        <v>1463</v>
      </c>
      <c r="G44" s="83" t="s">
        <v>1464</v>
      </c>
      <c r="H44" s="83" t="s">
        <v>1465</v>
      </c>
      <c r="I44" s="85">
        <v>41640</v>
      </c>
      <c r="J44" s="85">
        <v>43281</v>
      </c>
      <c r="K44" s="83" t="s">
        <v>161</v>
      </c>
      <c r="L44" s="86">
        <v>3945946.47</v>
      </c>
      <c r="M44" s="86">
        <v>3689322.57</v>
      </c>
      <c r="N44" s="87">
        <v>3135924.18</v>
      </c>
    </row>
    <row r="45" spans="1:14" ht="215.25" customHeight="1" x14ac:dyDescent="0.35">
      <c r="A45" s="82">
        <v>42</v>
      </c>
      <c r="B45" s="83" t="s">
        <v>1265</v>
      </c>
      <c r="C45" s="84" t="s">
        <v>1266</v>
      </c>
      <c r="D45" s="83" t="s">
        <v>968</v>
      </c>
      <c r="E45" s="83" t="s">
        <v>969</v>
      </c>
      <c r="F45" s="83" t="s">
        <v>163</v>
      </c>
      <c r="G45" s="83" t="s">
        <v>164</v>
      </c>
      <c r="H45" s="83" t="s">
        <v>165</v>
      </c>
      <c r="I45" s="85">
        <v>41640</v>
      </c>
      <c r="J45" s="85">
        <v>43404</v>
      </c>
      <c r="K45" s="83" t="s">
        <v>2359</v>
      </c>
      <c r="L45" s="86">
        <v>4858672.6500000004</v>
      </c>
      <c r="M45" s="86">
        <v>3765645.95</v>
      </c>
      <c r="N45" s="87">
        <v>3200799.05</v>
      </c>
    </row>
    <row r="46" spans="1:14" ht="110.25" customHeight="1" x14ac:dyDescent="0.35">
      <c r="A46" s="82">
        <v>43</v>
      </c>
      <c r="B46" s="83" t="s">
        <v>1267</v>
      </c>
      <c r="C46" s="84" t="s">
        <v>166</v>
      </c>
      <c r="D46" s="83" t="s">
        <v>970</v>
      </c>
      <c r="E46" s="83" t="s">
        <v>920</v>
      </c>
      <c r="F46" s="83" t="s">
        <v>167</v>
      </c>
      <c r="G46" s="83" t="s">
        <v>168</v>
      </c>
      <c r="H46" s="83" t="s">
        <v>169</v>
      </c>
      <c r="I46" s="85">
        <v>41640</v>
      </c>
      <c r="J46" s="85">
        <v>43190</v>
      </c>
      <c r="K46" s="83" t="s">
        <v>170</v>
      </c>
      <c r="L46" s="86">
        <v>3999541.93</v>
      </c>
      <c r="M46" s="86">
        <v>3999541.93</v>
      </c>
      <c r="N46" s="87">
        <v>3399610.64</v>
      </c>
    </row>
    <row r="47" spans="1:14" ht="117" customHeight="1" x14ac:dyDescent="0.35">
      <c r="A47" s="82">
        <v>44</v>
      </c>
      <c r="B47" s="83" t="s">
        <v>1268</v>
      </c>
      <c r="C47" s="84" t="s">
        <v>971</v>
      </c>
      <c r="D47" s="83" t="s">
        <v>972</v>
      </c>
      <c r="E47" s="83" t="s">
        <v>923</v>
      </c>
      <c r="F47" s="83" t="s">
        <v>172</v>
      </c>
      <c r="G47" s="83" t="s">
        <v>173</v>
      </c>
      <c r="H47" s="83" t="s">
        <v>174</v>
      </c>
      <c r="I47" s="85">
        <v>41640</v>
      </c>
      <c r="J47" s="85">
        <v>43814</v>
      </c>
      <c r="K47" s="83" t="s">
        <v>175</v>
      </c>
      <c r="L47" s="86">
        <v>11167027.130000001</v>
      </c>
      <c r="M47" s="86">
        <v>5590806.2000000002</v>
      </c>
      <c r="N47" s="87">
        <v>4752185.2699999996</v>
      </c>
    </row>
    <row r="48" spans="1:14" ht="50" x14ac:dyDescent="0.35">
      <c r="A48" s="82">
        <v>45</v>
      </c>
      <c r="B48" s="83" t="s">
        <v>1269</v>
      </c>
      <c r="C48" s="84" t="s">
        <v>176</v>
      </c>
      <c r="D48" s="83" t="s">
        <v>973</v>
      </c>
      <c r="E48" s="83" t="s">
        <v>923</v>
      </c>
      <c r="F48" s="83" t="s">
        <v>177</v>
      </c>
      <c r="G48" s="83" t="s">
        <v>178</v>
      </c>
      <c r="H48" s="83" t="s">
        <v>179</v>
      </c>
      <c r="I48" s="85">
        <v>41640</v>
      </c>
      <c r="J48" s="85">
        <v>43495</v>
      </c>
      <c r="K48" s="83" t="s">
        <v>180</v>
      </c>
      <c r="L48" s="86">
        <v>4310489.6399999997</v>
      </c>
      <c r="M48" s="86">
        <v>3997883.12</v>
      </c>
      <c r="N48" s="87">
        <v>3398200.64</v>
      </c>
    </row>
    <row r="49" spans="1:14" ht="50" x14ac:dyDescent="0.35">
      <c r="A49" s="82">
        <v>46</v>
      </c>
      <c r="B49" s="83" t="s">
        <v>1270</v>
      </c>
      <c r="C49" s="84" t="s">
        <v>181</v>
      </c>
      <c r="D49" s="83" t="s">
        <v>974</v>
      </c>
      <c r="E49" s="83" t="s">
        <v>912</v>
      </c>
      <c r="F49" s="83" t="s">
        <v>183</v>
      </c>
      <c r="G49" s="83" t="s">
        <v>184</v>
      </c>
      <c r="H49" s="83" t="s">
        <v>185</v>
      </c>
      <c r="I49" s="85">
        <v>41640</v>
      </c>
      <c r="J49" s="85">
        <v>43159</v>
      </c>
      <c r="K49" s="83" t="s">
        <v>186</v>
      </c>
      <c r="L49" s="86">
        <v>3979117.49</v>
      </c>
      <c r="M49" s="86">
        <v>3860342.87</v>
      </c>
      <c r="N49" s="87">
        <v>3281291.43</v>
      </c>
    </row>
    <row r="50" spans="1:14" ht="96" customHeight="1" x14ac:dyDescent="0.35">
      <c r="A50" s="82">
        <v>47</v>
      </c>
      <c r="B50" s="83" t="s">
        <v>1271</v>
      </c>
      <c r="C50" s="84" t="s">
        <v>975</v>
      </c>
      <c r="D50" s="83" t="s">
        <v>976</v>
      </c>
      <c r="E50" s="83" t="s">
        <v>894</v>
      </c>
      <c r="F50" s="83" t="s">
        <v>127</v>
      </c>
      <c r="G50" s="83" t="s">
        <v>543</v>
      </c>
      <c r="H50" s="83" t="s">
        <v>977</v>
      </c>
      <c r="I50" s="85">
        <v>41640</v>
      </c>
      <c r="J50" s="85">
        <v>43616</v>
      </c>
      <c r="K50" s="83" t="s">
        <v>978</v>
      </c>
      <c r="L50" s="86">
        <v>12072144.84</v>
      </c>
      <c r="M50" s="86">
        <v>4430206.99</v>
      </c>
      <c r="N50" s="87">
        <v>3765675.93</v>
      </c>
    </row>
    <row r="51" spans="1:14" ht="40" x14ac:dyDescent="0.35">
      <c r="A51" s="82">
        <v>48</v>
      </c>
      <c r="B51" s="83" t="s">
        <v>1272</v>
      </c>
      <c r="C51" s="84" t="s">
        <v>979</v>
      </c>
      <c r="D51" s="83" t="s">
        <v>980</v>
      </c>
      <c r="E51" s="83" t="s">
        <v>912</v>
      </c>
      <c r="F51" s="83" t="s">
        <v>187</v>
      </c>
      <c r="G51" s="83" t="s">
        <v>188</v>
      </c>
      <c r="H51" s="83" t="s">
        <v>189</v>
      </c>
      <c r="I51" s="85">
        <v>41640</v>
      </c>
      <c r="J51" s="85">
        <v>43100</v>
      </c>
      <c r="K51" s="83" t="s">
        <v>190</v>
      </c>
      <c r="L51" s="86">
        <v>4983012.25</v>
      </c>
      <c r="M51" s="86">
        <v>3847729.22</v>
      </c>
      <c r="N51" s="87">
        <v>3270569.83</v>
      </c>
    </row>
    <row r="52" spans="1:14" ht="40" x14ac:dyDescent="0.35">
      <c r="A52" s="82">
        <v>49</v>
      </c>
      <c r="B52" s="83" t="s">
        <v>1273</v>
      </c>
      <c r="C52" s="84" t="s">
        <v>981</v>
      </c>
      <c r="D52" s="83" t="s">
        <v>982</v>
      </c>
      <c r="E52" s="83" t="s">
        <v>967</v>
      </c>
      <c r="F52" s="83" t="s">
        <v>322</v>
      </c>
      <c r="G52" s="83" t="s">
        <v>323</v>
      </c>
      <c r="H52" s="83" t="s">
        <v>983</v>
      </c>
      <c r="I52" s="85">
        <v>41640</v>
      </c>
      <c r="J52" s="85">
        <v>43403</v>
      </c>
      <c r="K52" s="83" t="s">
        <v>984</v>
      </c>
      <c r="L52" s="86">
        <v>4977694.91</v>
      </c>
      <c r="M52" s="86">
        <v>3850724.3</v>
      </c>
      <c r="N52" s="87">
        <v>3273115.65</v>
      </c>
    </row>
    <row r="53" spans="1:14" ht="40" x14ac:dyDescent="0.35">
      <c r="A53" s="82">
        <v>50</v>
      </c>
      <c r="B53" s="83" t="s">
        <v>1185</v>
      </c>
      <c r="C53" s="84" t="s">
        <v>3520</v>
      </c>
      <c r="D53" s="83" t="s">
        <v>1186</v>
      </c>
      <c r="E53" s="83" t="s">
        <v>906</v>
      </c>
      <c r="F53" s="83" t="s">
        <v>1187</v>
      </c>
      <c r="G53" s="83" t="s">
        <v>1188</v>
      </c>
      <c r="H53" s="83" t="s">
        <v>1190</v>
      </c>
      <c r="I53" s="85">
        <v>41640</v>
      </c>
      <c r="J53" s="85">
        <v>43465</v>
      </c>
      <c r="K53" s="83" t="s">
        <v>1189</v>
      </c>
      <c r="L53" s="86">
        <v>1735485.77</v>
      </c>
      <c r="M53" s="86">
        <v>1735485.77</v>
      </c>
      <c r="N53" s="87">
        <v>1475162.9</v>
      </c>
    </row>
    <row r="54" spans="1:14" ht="40.5" customHeight="1" x14ac:dyDescent="0.35">
      <c r="A54" s="82">
        <v>51</v>
      </c>
      <c r="B54" s="83" t="s">
        <v>1274</v>
      </c>
      <c r="C54" s="84" t="s">
        <v>191</v>
      </c>
      <c r="D54" s="83" t="s">
        <v>985</v>
      </c>
      <c r="E54" s="83" t="s">
        <v>928</v>
      </c>
      <c r="F54" s="83" t="s">
        <v>192</v>
      </c>
      <c r="G54" s="83" t="s">
        <v>193</v>
      </c>
      <c r="H54" s="83" t="s">
        <v>194</v>
      </c>
      <c r="I54" s="85">
        <v>41640</v>
      </c>
      <c r="J54" s="85">
        <v>43100</v>
      </c>
      <c r="K54" s="83" t="s">
        <v>195</v>
      </c>
      <c r="L54" s="86">
        <v>1255735.44</v>
      </c>
      <c r="M54" s="86">
        <v>1155505.67</v>
      </c>
      <c r="N54" s="87">
        <v>982179.81</v>
      </c>
    </row>
    <row r="55" spans="1:14" ht="69.75" customHeight="1" x14ac:dyDescent="0.35">
      <c r="A55" s="82">
        <v>52</v>
      </c>
      <c r="B55" s="83" t="s">
        <v>1275</v>
      </c>
      <c r="C55" s="84" t="s">
        <v>196</v>
      </c>
      <c r="D55" s="83" t="s">
        <v>986</v>
      </c>
      <c r="E55" s="83" t="s">
        <v>930</v>
      </c>
      <c r="F55" s="83" t="s">
        <v>197</v>
      </c>
      <c r="G55" s="83" t="s">
        <v>198</v>
      </c>
      <c r="H55" s="83" t="s">
        <v>199</v>
      </c>
      <c r="I55" s="85">
        <v>41640</v>
      </c>
      <c r="J55" s="85">
        <v>43205</v>
      </c>
      <c r="K55" s="83" t="s">
        <v>3213</v>
      </c>
      <c r="L55" s="86">
        <v>3680911.4</v>
      </c>
      <c r="M55" s="86">
        <v>3664537.5</v>
      </c>
      <c r="N55" s="87">
        <v>3114856.87</v>
      </c>
    </row>
    <row r="56" spans="1:14" ht="28.5" customHeight="1" x14ac:dyDescent="0.35">
      <c r="A56" s="82">
        <v>53</v>
      </c>
      <c r="B56" s="83" t="s">
        <v>1276</v>
      </c>
      <c r="C56" s="84" t="s">
        <v>200</v>
      </c>
      <c r="D56" s="83" t="s">
        <v>987</v>
      </c>
      <c r="E56" s="83" t="s">
        <v>923</v>
      </c>
      <c r="F56" s="83" t="s">
        <v>201</v>
      </c>
      <c r="G56" s="83" t="s">
        <v>202</v>
      </c>
      <c r="H56" s="83" t="s">
        <v>203</v>
      </c>
      <c r="I56" s="85">
        <v>41640</v>
      </c>
      <c r="J56" s="85">
        <v>43708</v>
      </c>
      <c r="K56" s="83" t="s">
        <v>204</v>
      </c>
      <c r="L56" s="86">
        <v>5532449.79</v>
      </c>
      <c r="M56" s="86">
        <v>3999361.51</v>
      </c>
      <c r="N56" s="87">
        <v>3399457.28</v>
      </c>
    </row>
    <row r="57" spans="1:14" ht="98.25" customHeight="1" x14ac:dyDescent="0.35">
      <c r="A57" s="82">
        <v>54</v>
      </c>
      <c r="B57" s="83" t="s">
        <v>1277</v>
      </c>
      <c r="C57" s="84" t="s">
        <v>205</v>
      </c>
      <c r="D57" s="83" t="s">
        <v>988</v>
      </c>
      <c r="E57" s="83" t="s">
        <v>906</v>
      </c>
      <c r="F57" s="83" t="s">
        <v>206</v>
      </c>
      <c r="G57" s="83" t="s">
        <v>207</v>
      </c>
      <c r="H57" s="83" t="s">
        <v>208</v>
      </c>
      <c r="I57" s="85">
        <v>41640</v>
      </c>
      <c r="J57" s="85">
        <v>42916</v>
      </c>
      <c r="K57" s="83" t="s">
        <v>3214</v>
      </c>
      <c r="L57" s="86">
        <v>898739.35</v>
      </c>
      <c r="M57" s="86">
        <v>843389.35</v>
      </c>
      <c r="N57" s="87">
        <v>716880.94</v>
      </c>
    </row>
    <row r="58" spans="1:14" ht="30" x14ac:dyDescent="0.35">
      <c r="A58" s="82">
        <v>55</v>
      </c>
      <c r="B58" s="83" t="s">
        <v>1278</v>
      </c>
      <c r="C58" s="84" t="s">
        <v>209</v>
      </c>
      <c r="D58" s="83" t="s">
        <v>989</v>
      </c>
      <c r="E58" s="83" t="s">
        <v>928</v>
      </c>
      <c r="F58" s="83" t="s">
        <v>210</v>
      </c>
      <c r="G58" s="83" t="s">
        <v>211</v>
      </c>
      <c r="H58" s="83" t="s">
        <v>212</v>
      </c>
      <c r="I58" s="85">
        <v>41640</v>
      </c>
      <c r="J58" s="85">
        <v>43646</v>
      </c>
      <c r="K58" s="83" t="s">
        <v>213</v>
      </c>
      <c r="L58" s="86">
        <v>4804137.43</v>
      </c>
      <c r="M58" s="86">
        <v>4492005.43</v>
      </c>
      <c r="N58" s="87">
        <v>3818204.61</v>
      </c>
    </row>
    <row r="59" spans="1:14" ht="70" x14ac:dyDescent="0.35">
      <c r="A59" s="82">
        <v>56</v>
      </c>
      <c r="B59" s="83" t="s">
        <v>1279</v>
      </c>
      <c r="C59" s="84" t="s">
        <v>214</v>
      </c>
      <c r="D59" s="83" t="s">
        <v>990</v>
      </c>
      <c r="E59" s="83" t="s">
        <v>928</v>
      </c>
      <c r="F59" s="83" t="s">
        <v>216</v>
      </c>
      <c r="G59" s="83" t="s">
        <v>217</v>
      </c>
      <c r="H59" s="83" t="s">
        <v>218</v>
      </c>
      <c r="I59" s="85">
        <v>41640</v>
      </c>
      <c r="J59" s="85">
        <v>43190</v>
      </c>
      <c r="K59" s="83" t="s">
        <v>3215</v>
      </c>
      <c r="L59" s="86">
        <v>3163866.9</v>
      </c>
      <c r="M59" s="86">
        <v>3162636.9</v>
      </c>
      <c r="N59" s="87">
        <v>2688241.36</v>
      </c>
    </row>
    <row r="60" spans="1:14" ht="105" customHeight="1" x14ac:dyDescent="0.35">
      <c r="A60" s="82">
        <v>57</v>
      </c>
      <c r="B60" s="83" t="s">
        <v>1280</v>
      </c>
      <c r="C60" s="84" t="s">
        <v>991</v>
      </c>
      <c r="D60" s="83" t="s">
        <v>992</v>
      </c>
      <c r="E60" s="83" t="s">
        <v>920</v>
      </c>
      <c r="F60" s="83" t="s">
        <v>220</v>
      </c>
      <c r="G60" s="83" t="s">
        <v>221</v>
      </c>
      <c r="H60" s="83" t="s">
        <v>222</v>
      </c>
      <c r="I60" s="85">
        <v>41640</v>
      </c>
      <c r="J60" s="85">
        <v>42916</v>
      </c>
      <c r="K60" s="83" t="s">
        <v>3216</v>
      </c>
      <c r="L60" s="86">
        <v>2465917.37</v>
      </c>
      <c r="M60" s="86">
        <v>2446975.37</v>
      </c>
      <c r="N60" s="87">
        <v>2079929.06</v>
      </c>
    </row>
    <row r="61" spans="1:14" ht="40" x14ac:dyDescent="0.35">
      <c r="A61" s="82">
        <v>58</v>
      </c>
      <c r="B61" s="83" t="s">
        <v>1281</v>
      </c>
      <c r="C61" s="84" t="s">
        <v>223</v>
      </c>
      <c r="D61" s="83" t="s">
        <v>993</v>
      </c>
      <c r="E61" s="83" t="s">
        <v>967</v>
      </c>
      <c r="F61" s="83" t="s">
        <v>224</v>
      </c>
      <c r="G61" s="83" t="s">
        <v>225</v>
      </c>
      <c r="H61" s="83" t="s">
        <v>226</v>
      </c>
      <c r="I61" s="85">
        <v>41640</v>
      </c>
      <c r="J61" s="85">
        <v>43039</v>
      </c>
      <c r="K61" s="83" t="s">
        <v>227</v>
      </c>
      <c r="L61" s="86">
        <v>1172401.5</v>
      </c>
      <c r="M61" s="86">
        <v>945664.41</v>
      </c>
      <c r="N61" s="87">
        <v>803814.74</v>
      </c>
    </row>
    <row r="62" spans="1:14" ht="40" x14ac:dyDescent="0.35">
      <c r="A62" s="82">
        <v>59</v>
      </c>
      <c r="B62" s="83" t="s">
        <v>1282</v>
      </c>
      <c r="C62" s="84" t="s">
        <v>228</v>
      </c>
      <c r="D62" s="83" t="s">
        <v>994</v>
      </c>
      <c r="E62" s="83" t="s">
        <v>901</v>
      </c>
      <c r="F62" s="83" t="s">
        <v>229</v>
      </c>
      <c r="G62" s="83" t="s">
        <v>230</v>
      </c>
      <c r="H62" s="83" t="s">
        <v>231</v>
      </c>
      <c r="I62" s="85">
        <v>41640</v>
      </c>
      <c r="J62" s="85">
        <v>44561</v>
      </c>
      <c r="K62" s="83" t="s">
        <v>232</v>
      </c>
      <c r="L62" s="86">
        <v>8091350.6200000001</v>
      </c>
      <c r="M62" s="86">
        <v>7595222.0300000003</v>
      </c>
      <c r="N62" s="87">
        <v>6455938.7199999997</v>
      </c>
    </row>
    <row r="63" spans="1:14" ht="94.5" customHeight="1" x14ac:dyDescent="0.35">
      <c r="A63" s="82">
        <v>60</v>
      </c>
      <c r="B63" s="83" t="s">
        <v>1283</v>
      </c>
      <c r="C63" s="84" t="s">
        <v>233</v>
      </c>
      <c r="D63" s="83" t="s">
        <v>995</v>
      </c>
      <c r="E63" s="83" t="s">
        <v>912</v>
      </c>
      <c r="F63" s="83" t="s">
        <v>234</v>
      </c>
      <c r="G63" s="83" t="s">
        <v>235</v>
      </c>
      <c r="H63" s="83" t="s">
        <v>236</v>
      </c>
      <c r="I63" s="85">
        <v>41640</v>
      </c>
      <c r="J63" s="85">
        <v>43100</v>
      </c>
      <c r="K63" s="83" t="s">
        <v>3217</v>
      </c>
      <c r="L63" s="86">
        <v>4201146.43</v>
      </c>
      <c r="M63" s="86">
        <v>3966472.6</v>
      </c>
      <c r="N63" s="87">
        <v>3371501.71</v>
      </c>
    </row>
    <row r="64" spans="1:14" ht="61.5" customHeight="1" x14ac:dyDescent="0.35">
      <c r="A64" s="82">
        <v>61</v>
      </c>
      <c r="B64" s="83" t="s">
        <v>1284</v>
      </c>
      <c r="C64" s="84" t="s">
        <v>996</v>
      </c>
      <c r="D64" s="83" t="s">
        <v>997</v>
      </c>
      <c r="E64" s="83" t="s">
        <v>930</v>
      </c>
      <c r="F64" s="83" t="s">
        <v>151</v>
      </c>
      <c r="G64" s="83" t="s">
        <v>998</v>
      </c>
      <c r="H64" s="83" t="s">
        <v>2360</v>
      </c>
      <c r="I64" s="85">
        <v>41640</v>
      </c>
      <c r="J64" s="85">
        <v>43769</v>
      </c>
      <c r="K64" s="83" t="s">
        <v>3218</v>
      </c>
      <c r="L64" s="86">
        <v>37983361.329999998</v>
      </c>
      <c r="M64" s="86">
        <v>7999807.5999999996</v>
      </c>
      <c r="N64" s="87">
        <v>6799836.46</v>
      </c>
    </row>
    <row r="65" spans="1:14" ht="57" customHeight="1" x14ac:dyDescent="0.35">
      <c r="A65" s="82">
        <v>62</v>
      </c>
      <c r="B65" s="83" t="s">
        <v>1285</v>
      </c>
      <c r="C65" s="84" t="s">
        <v>1286</v>
      </c>
      <c r="D65" s="83" t="s">
        <v>999</v>
      </c>
      <c r="E65" s="83" t="s">
        <v>912</v>
      </c>
      <c r="F65" s="83" t="s">
        <v>237</v>
      </c>
      <c r="G65" s="83" t="s">
        <v>238</v>
      </c>
      <c r="H65" s="83" t="s">
        <v>2361</v>
      </c>
      <c r="I65" s="85">
        <v>41640</v>
      </c>
      <c r="J65" s="85">
        <v>43039</v>
      </c>
      <c r="K65" s="83" t="s">
        <v>3219</v>
      </c>
      <c r="L65" s="86">
        <v>2917659.92</v>
      </c>
      <c r="M65" s="86">
        <v>2916877.46</v>
      </c>
      <c r="N65" s="87">
        <v>2479345.83</v>
      </c>
    </row>
    <row r="66" spans="1:14" ht="104.25" customHeight="1" x14ac:dyDescent="0.35">
      <c r="A66" s="82">
        <v>63</v>
      </c>
      <c r="B66" s="83" t="s">
        <v>1287</v>
      </c>
      <c r="C66" s="84" t="s">
        <v>1000</v>
      </c>
      <c r="D66" s="83" t="s">
        <v>1001</v>
      </c>
      <c r="E66" s="83" t="s">
        <v>901</v>
      </c>
      <c r="F66" s="83" t="s">
        <v>1002</v>
      </c>
      <c r="G66" s="83" t="s">
        <v>1003</v>
      </c>
      <c r="H66" s="83" t="s">
        <v>1004</v>
      </c>
      <c r="I66" s="85">
        <v>41640</v>
      </c>
      <c r="J66" s="85">
        <v>43008</v>
      </c>
      <c r="K66" s="83" t="s">
        <v>3220</v>
      </c>
      <c r="L66" s="86">
        <v>4147468.09</v>
      </c>
      <c r="M66" s="86">
        <v>3569065.54</v>
      </c>
      <c r="N66" s="87">
        <v>3033705.71</v>
      </c>
    </row>
    <row r="67" spans="1:14" ht="132" customHeight="1" x14ac:dyDescent="0.35">
      <c r="A67" s="82">
        <v>64</v>
      </c>
      <c r="B67" s="83" t="s">
        <v>1288</v>
      </c>
      <c r="C67" s="84" t="s">
        <v>239</v>
      </c>
      <c r="D67" s="83" t="s">
        <v>1005</v>
      </c>
      <c r="E67" s="83" t="s">
        <v>969</v>
      </c>
      <c r="F67" s="83" t="s">
        <v>163</v>
      </c>
      <c r="G67" s="83" t="s">
        <v>240</v>
      </c>
      <c r="H67" s="83" t="s">
        <v>1289</v>
      </c>
      <c r="I67" s="85">
        <v>41640</v>
      </c>
      <c r="J67" s="85">
        <v>43159</v>
      </c>
      <c r="K67" s="83" t="s">
        <v>241</v>
      </c>
      <c r="L67" s="86">
        <v>3532502.97</v>
      </c>
      <c r="M67" s="86">
        <v>3357283.64</v>
      </c>
      <c r="N67" s="87">
        <v>2853691.09</v>
      </c>
    </row>
    <row r="68" spans="1:14" ht="33" customHeight="1" x14ac:dyDescent="0.35">
      <c r="A68" s="82">
        <v>65</v>
      </c>
      <c r="B68" s="83" t="s">
        <v>1290</v>
      </c>
      <c r="C68" s="84" t="s">
        <v>1006</v>
      </c>
      <c r="D68" s="83" t="s">
        <v>1007</v>
      </c>
      <c r="E68" s="83" t="s">
        <v>912</v>
      </c>
      <c r="F68" s="83" t="s">
        <v>1008</v>
      </c>
      <c r="G68" s="83" t="s">
        <v>1009</v>
      </c>
      <c r="H68" s="83" t="s">
        <v>1010</v>
      </c>
      <c r="I68" s="85">
        <v>41640</v>
      </c>
      <c r="J68" s="85">
        <v>43220</v>
      </c>
      <c r="K68" s="83" t="s">
        <v>1011</v>
      </c>
      <c r="L68" s="86">
        <v>6221215.0300000003</v>
      </c>
      <c r="M68" s="86">
        <v>5685637.4500000002</v>
      </c>
      <c r="N68" s="87">
        <v>4832791.83</v>
      </c>
    </row>
    <row r="69" spans="1:14" ht="70" x14ac:dyDescent="0.35">
      <c r="A69" s="82">
        <v>66</v>
      </c>
      <c r="B69" s="83" t="s">
        <v>1291</v>
      </c>
      <c r="C69" s="84" t="s">
        <v>1012</v>
      </c>
      <c r="D69" s="83" t="s">
        <v>1013</v>
      </c>
      <c r="E69" s="83" t="s">
        <v>967</v>
      </c>
      <c r="F69" s="83" t="s">
        <v>337</v>
      </c>
      <c r="G69" s="83" t="s">
        <v>338</v>
      </c>
      <c r="H69" s="83" t="s">
        <v>1014</v>
      </c>
      <c r="I69" s="85">
        <v>41640</v>
      </c>
      <c r="J69" s="85">
        <v>43069</v>
      </c>
      <c r="K69" s="83" t="s">
        <v>1292</v>
      </c>
      <c r="L69" s="86">
        <v>2000000</v>
      </c>
      <c r="M69" s="86">
        <v>2000000</v>
      </c>
      <c r="N69" s="87">
        <v>1700000</v>
      </c>
    </row>
    <row r="70" spans="1:14" ht="52.5" customHeight="1" x14ac:dyDescent="0.35">
      <c r="A70" s="82">
        <v>67</v>
      </c>
      <c r="B70" s="83" t="s">
        <v>1293</v>
      </c>
      <c r="C70" s="84" t="s">
        <v>1015</v>
      </c>
      <c r="D70" s="83" t="s">
        <v>1016</v>
      </c>
      <c r="E70" s="83" t="s">
        <v>923</v>
      </c>
      <c r="F70" s="83" t="s">
        <v>276</v>
      </c>
      <c r="G70" s="83" t="s">
        <v>277</v>
      </c>
      <c r="H70" s="83" t="s">
        <v>1017</v>
      </c>
      <c r="I70" s="85">
        <v>41640</v>
      </c>
      <c r="J70" s="85">
        <v>43100</v>
      </c>
      <c r="K70" s="83" t="s">
        <v>2362</v>
      </c>
      <c r="L70" s="86">
        <v>4198336.5</v>
      </c>
      <c r="M70" s="86">
        <v>2000000</v>
      </c>
      <c r="N70" s="87">
        <v>1700000</v>
      </c>
    </row>
    <row r="71" spans="1:14" ht="126.75" customHeight="1" x14ac:dyDescent="0.35">
      <c r="A71" s="82">
        <v>68</v>
      </c>
      <c r="B71" s="83" t="s">
        <v>1294</v>
      </c>
      <c r="C71" s="84" t="s">
        <v>3521</v>
      </c>
      <c r="D71" s="83" t="s">
        <v>1018</v>
      </c>
      <c r="E71" s="83" t="s">
        <v>894</v>
      </c>
      <c r="F71" s="83" t="s">
        <v>127</v>
      </c>
      <c r="G71" s="83" t="s">
        <v>346</v>
      </c>
      <c r="H71" s="83" t="s">
        <v>1019</v>
      </c>
      <c r="I71" s="85">
        <v>41640</v>
      </c>
      <c r="J71" s="85">
        <v>42978</v>
      </c>
      <c r="K71" s="83" t="s">
        <v>1020</v>
      </c>
      <c r="L71" s="86">
        <v>2769885.13</v>
      </c>
      <c r="M71" s="86">
        <v>2000000</v>
      </c>
      <c r="N71" s="87">
        <v>1700000</v>
      </c>
    </row>
    <row r="72" spans="1:14" ht="40" x14ac:dyDescent="0.35">
      <c r="A72" s="82">
        <v>69</v>
      </c>
      <c r="B72" s="83" t="s">
        <v>1295</v>
      </c>
      <c r="C72" s="84" t="s">
        <v>1073</v>
      </c>
      <c r="D72" s="83" t="s">
        <v>1072</v>
      </c>
      <c r="E72" s="83" t="s">
        <v>939</v>
      </c>
      <c r="F72" s="83" t="s">
        <v>1074</v>
      </c>
      <c r="G72" s="83" t="s">
        <v>1075</v>
      </c>
      <c r="H72" s="83" t="s">
        <v>1108</v>
      </c>
      <c r="I72" s="85">
        <v>41640</v>
      </c>
      <c r="J72" s="85">
        <v>43008</v>
      </c>
      <c r="K72" s="83" t="s">
        <v>1076</v>
      </c>
      <c r="L72" s="86">
        <v>999606.77</v>
      </c>
      <c r="M72" s="86">
        <v>935646.77</v>
      </c>
      <c r="N72" s="87">
        <v>795299.75</v>
      </c>
    </row>
    <row r="73" spans="1:14" ht="190" x14ac:dyDescent="0.35">
      <c r="A73" s="82">
        <v>70</v>
      </c>
      <c r="B73" s="83" t="s">
        <v>1296</v>
      </c>
      <c r="C73" s="84" t="s">
        <v>1021</v>
      </c>
      <c r="D73" s="83" t="s">
        <v>1022</v>
      </c>
      <c r="E73" s="83" t="s">
        <v>939</v>
      </c>
      <c r="F73" s="83" t="s">
        <v>333</v>
      </c>
      <c r="G73" s="83" t="s">
        <v>334</v>
      </c>
      <c r="H73" s="83" t="s">
        <v>1297</v>
      </c>
      <c r="I73" s="85">
        <v>41640</v>
      </c>
      <c r="J73" s="85">
        <v>43100</v>
      </c>
      <c r="K73" s="83" t="s">
        <v>2363</v>
      </c>
      <c r="L73" s="86">
        <v>1979851.45</v>
      </c>
      <c r="M73" s="86">
        <v>1979851.45</v>
      </c>
      <c r="N73" s="87">
        <v>1682873.72</v>
      </c>
    </row>
    <row r="74" spans="1:14" ht="81" customHeight="1" x14ac:dyDescent="0.35">
      <c r="A74" s="82">
        <v>71</v>
      </c>
      <c r="B74" s="83" t="s">
        <v>1298</v>
      </c>
      <c r="C74" s="84" t="s">
        <v>1078</v>
      </c>
      <c r="D74" s="83" t="s">
        <v>1077</v>
      </c>
      <c r="E74" s="83" t="s">
        <v>969</v>
      </c>
      <c r="F74" s="83" t="s">
        <v>163</v>
      </c>
      <c r="G74" s="83" t="s">
        <v>1079</v>
      </c>
      <c r="H74" s="83" t="s">
        <v>1109</v>
      </c>
      <c r="I74" s="85">
        <v>41640</v>
      </c>
      <c r="J74" s="85">
        <v>43131</v>
      </c>
      <c r="K74" s="83" t="s">
        <v>3221</v>
      </c>
      <c r="L74" s="86">
        <v>10407137.470000001</v>
      </c>
      <c r="M74" s="86">
        <v>9248989.75</v>
      </c>
      <c r="N74" s="87">
        <v>7861641.2400000002</v>
      </c>
    </row>
    <row r="75" spans="1:14" ht="86.25" customHeight="1" x14ac:dyDescent="0.35">
      <c r="A75" s="82">
        <v>72</v>
      </c>
      <c r="B75" s="83" t="s">
        <v>1299</v>
      </c>
      <c r="C75" s="84" t="s">
        <v>1023</v>
      </c>
      <c r="D75" s="83" t="s">
        <v>1300</v>
      </c>
      <c r="E75" s="83" t="s">
        <v>909</v>
      </c>
      <c r="F75" s="83" t="s">
        <v>72</v>
      </c>
      <c r="G75" s="83" t="s">
        <v>251</v>
      </c>
      <c r="H75" s="83" t="s">
        <v>1024</v>
      </c>
      <c r="I75" s="85">
        <v>41640</v>
      </c>
      <c r="J75" s="85">
        <v>43830</v>
      </c>
      <c r="K75" s="83" t="s">
        <v>1025</v>
      </c>
      <c r="L75" s="86">
        <v>27659343.66</v>
      </c>
      <c r="M75" s="86">
        <v>27626257.890000001</v>
      </c>
      <c r="N75" s="87">
        <v>23390231.68</v>
      </c>
    </row>
    <row r="76" spans="1:14" ht="150.75" customHeight="1" x14ac:dyDescent="0.35">
      <c r="A76" s="82">
        <v>73</v>
      </c>
      <c r="B76" s="83" t="s">
        <v>1301</v>
      </c>
      <c r="C76" s="84" t="s">
        <v>1081</v>
      </c>
      <c r="D76" s="83" t="s">
        <v>1080</v>
      </c>
      <c r="E76" s="83" t="s">
        <v>923</v>
      </c>
      <c r="F76" s="83" t="s">
        <v>884</v>
      </c>
      <c r="G76" s="83" t="s">
        <v>885</v>
      </c>
      <c r="H76" s="83" t="s">
        <v>1824</v>
      </c>
      <c r="I76" s="85">
        <v>41640</v>
      </c>
      <c r="J76" s="85">
        <v>43136</v>
      </c>
      <c r="K76" s="83" t="s">
        <v>3222</v>
      </c>
      <c r="L76" s="86">
        <v>9442472.6600000001</v>
      </c>
      <c r="M76" s="86">
        <v>8763511.9800000004</v>
      </c>
      <c r="N76" s="87">
        <v>7448985.1799999997</v>
      </c>
    </row>
    <row r="77" spans="1:14" ht="94.5" customHeight="1" x14ac:dyDescent="0.35">
      <c r="A77" s="82">
        <v>74</v>
      </c>
      <c r="B77" s="83" t="s">
        <v>1302</v>
      </c>
      <c r="C77" s="84" t="s">
        <v>1083</v>
      </c>
      <c r="D77" s="83" t="s">
        <v>1082</v>
      </c>
      <c r="E77" s="83" t="s">
        <v>896</v>
      </c>
      <c r="F77" s="83" t="s">
        <v>44</v>
      </c>
      <c r="G77" s="83" t="s">
        <v>330</v>
      </c>
      <c r="H77" s="83" t="s">
        <v>1110</v>
      </c>
      <c r="I77" s="85">
        <v>41640</v>
      </c>
      <c r="J77" s="85">
        <v>43131</v>
      </c>
      <c r="K77" s="83" t="s">
        <v>2364</v>
      </c>
      <c r="L77" s="86">
        <v>1988708.48</v>
      </c>
      <c r="M77" s="86">
        <v>1988708.48</v>
      </c>
      <c r="N77" s="87">
        <v>1690402.2</v>
      </c>
    </row>
    <row r="78" spans="1:14" ht="172.5" customHeight="1" x14ac:dyDescent="0.35">
      <c r="A78" s="82">
        <v>75</v>
      </c>
      <c r="B78" s="83" t="s">
        <v>1303</v>
      </c>
      <c r="C78" s="84" t="s">
        <v>1085</v>
      </c>
      <c r="D78" s="83" t="s">
        <v>1084</v>
      </c>
      <c r="E78" s="83" t="s">
        <v>939</v>
      </c>
      <c r="F78" s="83" t="s">
        <v>333</v>
      </c>
      <c r="G78" s="83" t="s">
        <v>846</v>
      </c>
      <c r="H78" s="83" t="s">
        <v>1111</v>
      </c>
      <c r="I78" s="85">
        <v>41640</v>
      </c>
      <c r="J78" s="85">
        <v>43100</v>
      </c>
      <c r="K78" s="83" t="s">
        <v>2365</v>
      </c>
      <c r="L78" s="86">
        <v>9005460.0500000007</v>
      </c>
      <c r="M78" s="86">
        <v>9000000</v>
      </c>
      <c r="N78" s="87">
        <v>7650000</v>
      </c>
    </row>
    <row r="79" spans="1:14" ht="150.75" customHeight="1" x14ac:dyDescent="0.35">
      <c r="A79" s="82">
        <v>76</v>
      </c>
      <c r="B79" s="83" t="s">
        <v>1304</v>
      </c>
      <c r="C79" s="84" t="s">
        <v>1087</v>
      </c>
      <c r="D79" s="83" t="s">
        <v>1086</v>
      </c>
      <c r="E79" s="83" t="s">
        <v>901</v>
      </c>
      <c r="F79" s="83" t="s">
        <v>282</v>
      </c>
      <c r="G79" s="83" t="s">
        <v>1088</v>
      </c>
      <c r="H79" s="83" t="s">
        <v>1112</v>
      </c>
      <c r="I79" s="85">
        <v>41640</v>
      </c>
      <c r="J79" s="85">
        <v>42886</v>
      </c>
      <c r="K79" s="83" t="s">
        <v>1305</v>
      </c>
      <c r="L79" s="86">
        <v>10132768</v>
      </c>
      <c r="M79" s="86">
        <v>9804000</v>
      </c>
      <c r="N79" s="87">
        <v>8333400</v>
      </c>
    </row>
    <row r="80" spans="1:14" ht="100" x14ac:dyDescent="0.35">
      <c r="A80" s="82">
        <v>77</v>
      </c>
      <c r="B80" s="83" t="s">
        <v>1306</v>
      </c>
      <c r="C80" s="84" t="s">
        <v>1119</v>
      </c>
      <c r="D80" s="83" t="s">
        <v>1307</v>
      </c>
      <c r="E80" s="83" t="s">
        <v>920</v>
      </c>
      <c r="F80" s="83" t="s">
        <v>167</v>
      </c>
      <c r="G80" s="83" t="s">
        <v>740</v>
      </c>
      <c r="H80" s="83" t="s">
        <v>1308</v>
      </c>
      <c r="I80" s="85">
        <v>41640</v>
      </c>
      <c r="J80" s="85">
        <v>44165</v>
      </c>
      <c r="K80" s="83" t="s">
        <v>2366</v>
      </c>
      <c r="L80" s="86">
        <v>33079566.969999999</v>
      </c>
      <c r="M80" s="86">
        <v>28465484.59</v>
      </c>
      <c r="N80" s="87">
        <v>24195661.899999999</v>
      </c>
    </row>
    <row r="81" spans="1:14" ht="79.5" customHeight="1" x14ac:dyDescent="0.35">
      <c r="A81" s="82">
        <v>78</v>
      </c>
      <c r="B81" s="83" t="s">
        <v>1309</v>
      </c>
      <c r="C81" s="84" t="s">
        <v>3522</v>
      </c>
      <c r="D81" s="83" t="s">
        <v>1135</v>
      </c>
      <c r="E81" s="83" t="s">
        <v>920</v>
      </c>
      <c r="F81" s="83" t="s">
        <v>167</v>
      </c>
      <c r="G81" s="83" t="s">
        <v>825</v>
      </c>
      <c r="H81" s="83" t="s">
        <v>1136</v>
      </c>
      <c r="I81" s="85">
        <v>41640</v>
      </c>
      <c r="J81" s="85">
        <v>44196</v>
      </c>
      <c r="K81" s="83" t="s">
        <v>1137</v>
      </c>
      <c r="L81" s="86">
        <v>103509876.70999999</v>
      </c>
      <c r="M81" s="86">
        <v>11970804.82</v>
      </c>
      <c r="N81" s="87">
        <v>10175184.09</v>
      </c>
    </row>
    <row r="82" spans="1:14" ht="70.5" customHeight="1" x14ac:dyDescent="0.35">
      <c r="A82" s="82">
        <v>79</v>
      </c>
      <c r="B82" s="83" t="s">
        <v>1310</v>
      </c>
      <c r="C82" s="84" t="s">
        <v>1090</v>
      </c>
      <c r="D82" s="83" t="s">
        <v>1089</v>
      </c>
      <c r="E82" s="83" t="s">
        <v>920</v>
      </c>
      <c r="F82" s="83" t="s">
        <v>167</v>
      </c>
      <c r="G82" s="83" t="s">
        <v>807</v>
      </c>
      <c r="H82" s="83" t="s">
        <v>1113</v>
      </c>
      <c r="I82" s="85">
        <v>41640</v>
      </c>
      <c r="J82" s="85">
        <v>43131</v>
      </c>
      <c r="K82" s="83" t="s">
        <v>1091</v>
      </c>
      <c r="L82" s="86">
        <v>10332004.119999999</v>
      </c>
      <c r="M82" s="86">
        <v>9390000</v>
      </c>
      <c r="N82" s="87">
        <v>7979999.9699999997</v>
      </c>
    </row>
    <row r="83" spans="1:14" ht="80.25" customHeight="1" x14ac:dyDescent="0.35">
      <c r="A83" s="82">
        <v>80</v>
      </c>
      <c r="B83" s="83" t="s">
        <v>1311</v>
      </c>
      <c r="C83" s="84" t="s">
        <v>1138</v>
      </c>
      <c r="D83" s="83" t="s">
        <v>1139</v>
      </c>
      <c r="E83" s="83" t="s">
        <v>928</v>
      </c>
      <c r="F83" s="83" t="s">
        <v>287</v>
      </c>
      <c r="G83" s="83" t="s">
        <v>1140</v>
      </c>
      <c r="H83" s="83" t="s">
        <v>1312</v>
      </c>
      <c r="I83" s="85">
        <v>41640</v>
      </c>
      <c r="J83" s="85">
        <v>43281</v>
      </c>
      <c r="K83" s="83" t="s">
        <v>2367</v>
      </c>
      <c r="L83" s="86">
        <v>1678413.25</v>
      </c>
      <c r="M83" s="86">
        <v>1678413.25</v>
      </c>
      <c r="N83" s="87">
        <v>1426651.26</v>
      </c>
    </row>
    <row r="84" spans="1:14" ht="50" x14ac:dyDescent="0.35">
      <c r="A84" s="82">
        <v>81</v>
      </c>
      <c r="B84" s="83" t="s">
        <v>1313</v>
      </c>
      <c r="C84" s="84" t="s">
        <v>1093</v>
      </c>
      <c r="D84" s="83" t="s">
        <v>1092</v>
      </c>
      <c r="E84" s="83" t="s">
        <v>939</v>
      </c>
      <c r="F84" s="83" t="s">
        <v>1094</v>
      </c>
      <c r="G84" s="83" t="s">
        <v>1095</v>
      </c>
      <c r="H84" s="83" t="s">
        <v>1114</v>
      </c>
      <c r="I84" s="85">
        <v>41640</v>
      </c>
      <c r="J84" s="85">
        <v>43297</v>
      </c>
      <c r="K84" s="83" t="s">
        <v>1096</v>
      </c>
      <c r="L84" s="86">
        <v>10313574.390000001</v>
      </c>
      <c r="M84" s="86">
        <v>5886610.5499999998</v>
      </c>
      <c r="N84" s="87">
        <v>5003618.96</v>
      </c>
    </row>
    <row r="85" spans="1:14" ht="69" customHeight="1" x14ac:dyDescent="0.35">
      <c r="A85" s="82">
        <v>82</v>
      </c>
      <c r="B85" s="83" t="s">
        <v>1314</v>
      </c>
      <c r="C85" s="84" t="s">
        <v>1098</v>
      </c>
      <c r="D85" s="83" t="s">
        <v>1097</v>
      </c>
      <c r="E85" s="83" t="s">
        <v>933</v>
      </c>
      <c r="F85" s="83" t="s">
        <v>257</v>
      </c>
      <c r="G85" s="83" t="s">
        <v>258</v>
      </c>
      <c r="H85" s="83" t="s">
        <v>1115</v>
      </c>
      <c r="I85" s="85">
        <v>41640</v>
      </c>
      <c r="J85" s="85">
        <v>43069</v>
      </c>
      <c r="K85" s="83" t="s">
        <v>2368</v>
      </c>
      <c r="L85" s="86">
        <v>1996874.72</v>
      </c>
      <c r="M85" s="86">
        <v>1996874.72</v>
      </c>
      <c r="N85" s="87">
        <v>1697343.51</v>
      </c>
    </row>
    <row r="86" spans="1:14" ht="50" x14ac:dyDescent="0.35">
      <c r="A86" s="82">
        <v>83</v>
      </c>
      <c r="B86" s="83" t="s">
        <v>1315</v>
      </c>
      <c r="C86" s="84" t="s">
        <v>3523</v>
      </c>
      <c r="D86" s="83" t="s">
        <v>1316</v>
      </c>
      <c r="E86" s="83" t="s">
        <v>920</v>
      </c>
      <c r="F86" s="83" t="s">
        <v>167</v>
      </c>
      <c r="G86" s="83" t="s">
        <v>253</v>
      </c>
      <c r="H86" s="83" t="s">
        <v>2369</v>
      </c>
      <c r="I86" s="85">
        <v>41640</v>
      </c>
      <c r="J86" s="85">
        <v>43312</v>
      </c>
      <c r="K86" s="83" t="s">
        <v>1099</v>
      </c>
      <c r="L86" s="86">
        <v>2000000</v>
      </c>
      <c r="M86" s="86">
        <v>2000000</v>
      </c>
      <c r="N86" s="87">
        <v>1700000</v>
      </c>
    </row>
    <row r="87" spans="1:14" ht="90" x14ac:dyDescent="0.35">
      <c r="A87" s="82">
        <v>84</v>
      </c>
      <c r="B87" s="83" t="s">
        <v>1317</v>
      </c>
      <c r="C87" s="84" t="s">
        <v>1101</v>
      </c>
      <c r="D87" s="83" t="s">
        <v>1100</v>
      </c>
      <c r="E87" s="83" t="s">
        <v>930</v>
      </c>
      <c r="F87" s="83" t="s">
        <v>151</v>
      </c>
      <c r="G87" s="83" t="s">
        <v>1102</v>
      </c>
      <c r="H87" s="83" t="s">
        <v>1117</v>
      </c>
      <c r="I87" s="85">
        <v>41640</v>
      </c>
      <c r="J87" s="85">
        <v>43008</v>
      </c>
      <c r="K87" s="83" t="s">
        <v>2370</v>
      </c>
      <c r="L87" s="86">
        <v>1975912.74</v>
      </c>
      <c r="M87" s="86">
        <v>1975912.74</v>
      </c>
      <c r="N87" s="87">
        <v>1679525.82</v>
      </c>
    </row>
    <row r="88" spans="1:14" ht="98.25" customHeight="1" x14ac:dyDescent="0.35">
      <c r="A88" s="82">
        <v>85</v>
      </c>
      <c r="B88" s="83" t="s">
        <v>1318</v>
      </c>
      <c r="C88" s="84" t="s">
        <v>3524</v>
      </c>
      <c r="D88" s="83" t="s">
        <v>1141</v>
      </c>
      <c r="E88" s="83" t="s">
        <v>967</v>
      </c>
      <c r="F88" s="83" t="s">
        <v>337</v>
      </c>
      <c r="G88" s="83" t="s">
        <v>492</v>
      </c>
      <c r="H88" s="83" t="s">
        <v>1142</v>
      </c>
      <c r="I88" s="85">
        <v>41640</v>
      </c>
      <c r="J88" s="85">
        <v>43434</v>
      </c>
      <c r="K88" s="83" t="s">
        <v>2371</v>
      </c>
      <c r="L88" s="86">
        <v>9510089.1099999994</v>
      </c>
      <c r="M88" s="86">
        <v>9000000</v>
      </c>
      <c r="N88" s="87">
        <v>7650000</v>
      </c>
    </row>
    <row r="89" spans="1:14" ht="40" x14ac:dyDescent="0.35">
      <c r="A89" s="82">
        <v>86</v>
      </c>
      <c r="B89" s="83" t="s">
        <v>1319</v>
      </c>
      <c r="C89" s="84" t="s">
        <v>1120</v>
      </c>
      <c r="D89" s="83" t="s">
        <v>1121</v>
      </c>
      <c r="E89" s="83" t="s">
        <v>923</v>
      </c>
      <c r="F89" s="83" t="s">
        <v>924</v>
      </c>
      <c r="G89" s="83" t="s">
        <v>925</v>
      </c>
      <c r="H89" s="83" t="s">
        <v>1320</v>
      </c>
      <c r="I89" s="85">
        <v>41640</v>
      </c>
      <c r="J89" s="85">
        <v>43496</v>
      </c>
      <c r="K89" s="83" t="s">
        <v>1122</v>
      </c>
      <c r="L89" s="86">
        <v>11923076.32</v>
      </c>
      <c r="M89" s="86">
        <v>10000000</v>
      </c>
      <c r="N89" s="87">
        <v>8499999.9900000002</v>
      </c>
    </row>
    <row r="90" spans="1:14" ht="50" x14ac:dyDescent="0.35">
      <c r="A90" s="82">
        <v>87</v>
      </c>
      <c r="B90" s="83" t="s">
        <v>1321</v>
      </c>
      <c r="C90" s="84" t="s">
        <v>1322</v>
      </c>
      <c r="D90" s="83" t="s">
        <v>1323</v>
      </c>
      <c r="E90" s="83" t="s">
        <v>894</v>
      </c>
      <c r="F90" s="83" t="s">
        <v>1324</v>
      </c>
      <c r="G90" s="83" t="s">
        <v>1325</v>
      </c>
      <c r="H90" s="83" t="s">
        <v>1326</v>
      </c>
      <c r="I90" s="85">
        <v>41640</v>
      </c>
      <c r="J90" s="85">
        <v>43496</v>
      </c>
      <c r="K90" s="83" t="s">
        <v>1327</v>
      </c>
      <c r="L90" s="86">
        <v>16029956.439999999</v>
      </c>
      <c r="M90" s="86">
        <v>10195582.130000001</v>
      </c>
      <c r="N90" s="87">
        <v>8666244.8100000005</v>
      </c>
    </row>
    <row r="91" spans="1:14" ht="90" customHeight="1" x14ac:dyDescent="0.35">
      <c r="A91" s="82">
        <v>88</v>
      </c>
      <c r="B91" s="83" t="s">
        <v>2195</v>
      </c>
      <c r="C91" s="84" t="s">
        <v>2372</v>
      </c>
      <c r="D91" s="83" t="s">
        <v>2196</v>
      </c>
      <c r="E91" s="83" t="s">
        <v>906</v>
      </c>
      <c r="F91" s="83" t="s">
        <v>246</v>
      </c>
      <c r="G91" s="83" t="s">
        <v>247</v>
      </c>
      <c r="H91" s="83" t="s">
        <v>2373</v>
      </c>
      <c r="I91" s="85">
        <v>41640</v>
      </c>
      <c r="J91" s="85">
        <v>43830</v>
      </c>
      <c r="K91" s="83" t="s">
        <v>2197</v>
      </c>
      <c r="L91" s="86">
        <v>12032385.68</v>
      </c>
      <c r="M91" s="86">
        <v>11164861.789999999</v>
      </c>
      <c r="N91" s="87">
        <v>9490132.5199999996</v>
      </c>
    </row>
    <row r="92" spans="1:14" ht="50" x14ac:dyDescent="0.35">
      <c r="A92" s="82">
        <v>89</v>
      </c>
      <c r="B92" s="83" t="s">
        <v>1328</v>
      </c>
      <c r="C92" s="84" t="s">
        <v>1105</v>
      </c>
      <c r="D92" s="83" t="s">
        <v>1104</v>
      </c>
      <c r="E92" s="83" t="s">
        <v>909</v>
      </c>
      <c r="F92" s="83" t="s">
        <v>72</v>
      </c>
      <c r="G92" s="83" t="s">
        <v>327</v>
      </c>
      <c r="H92" s="83" t="s">
        <v>1118</v>
      </c>
      <c r="I92" s="85">
        <v>41640</v>
      </c>
      <c r="J92" s="85">
        <v>43251</v>
      </c>
      <c r="K92" s="83" t="s">
        <v>1106</v>
      </c>
      <c r="L92" s="86">
        <v>2000000</v>
      </c>
      <c r="M92" s="86">
        <v>2000000</v>
      </c>
      <c r="N92" s="87">
        <v>1600000</v>
      </c>
    </row>
    <row r="93" spans="1:14" ht="225.75" customHeight="1" x14ac:dyDescent="0.35">
      <c r="A93" s="82">
        <v>90</v>
      </c>
      <c r="B93" s="83" t="s">
        <v>1329</v>
      </c>
      <c r="C93" s="84" t="s">
        <v>3525</v>
      </c>
      <c r="D93" s="83" t="s">
        <v>1123</v>
      </c>
      <c r="E93" s="83" t="s">
        <v>906</v>
      </c>
      <c r="F93" s="83" t="s">
        <v>246</v>
      </c>
      <c r="G93" s="83" t="s">
        <v>247</v>
      </c>
      <c r="H93" s="83" t="s">
        <v>1124</v>
      </c>
      <c r="I93" s="85">
        <v>41640</v>
      </c>
      <c r="J93" s="85">
        <v>43343</v>
      </c>
      <c r="K93" s="83" t="s">
        <v>2374</v>
      </c>
      <c r="L93" s="86">
        <v>2000000</v>
      </c>
      <c r="M93" s="86">
        <v>2000000</v>
      </c>
      <c r="N93" s="87">
        <v>1700000</v>
      </c>
    </row>
    <row r="94" spans="1:14" ht="100.5" customHeight="1" x14ac:dyDescent="0.35">
      <c r="A94" s="82">
        <v>91</v>
      </c>
      <c r="B94" s="83" t="s">
        <v>1330</v>
      </c>
      <c r="C94" s="84" t="s">
        <v>1125</v>
      </c>
      <c r="D94" s="83" t="s">
        <v>1126</v>
      </c>
      <c r="E94" s="83" t="s">
        <v>912</v>
      </c>
      <c r="F94" s="83" t="s">
        <v>237</v>
      </c>
      <c r="G94" s="83" t="s">
        <v>343</v>
      </c>
      <c r="H94" s="83" t="s">
        <v>1127</v>
      </c>
      <c r="I94" s="85">
        <v>41640</v>
      </c>
      <c r="J94" s="85">
        <v>43281</v>
      </c>
      <c r="K94" s="83" t="s">
        <v>2375</v>
      </c>
      <c r="L94" s="86">
        <v>2000000</v>
      </c>
      <c r="M94" s="86">
        <v>2000000</v>
      </c>
      <c r="N94" s="87">
        <v>1700000</v>
      </c>
    </row>
    <row r="95" spans="1:14" ht="79.5" customHeight="1" x14ac:dyDescent="0.35">
      <c r="A95" s="82">
        <v>92</v>
      </c>
      <c r="B95" s="83" t="s">
        <v>2136</v>
      </c>
      <c r="C95" s="84" t="s">
        <v>2138</v>
      </c>
      <c r="D95" s="83" t="s">
        <v>2137</v>
      </c>
      <c r="E95" s="83" t="s">
        <v>909</v>
      </c>
      <c r="F95" s="83" t="s">
        <v>2139</v>
      </c>
      <c r="G95" s="83" t="s">
        <v>2140</v>
      </c>
      <c r="H95" s="83" t="s">
        <v>2141</v>
      </c>
      <c r="I95" s="85">
        <v>41640</v>
      </c>
      <c r="J95" s="85">
        <v>44500</v>
      </c>
      <c r="K95" s="83" t="s">
        <v>2376</v>
      </c>
      <c r="L95" s="86">
        <v>15845782.57</v>
      </c>
      <c r="M95" s="86">
        <v>9972000</v>
      </c>
      <c r="N95" s="87">
        <v>7977600</v>
      </c>
    </row>
    <row r="96" spans="1:14" ht="161.25" customHeight="1" x14ac:dyDescent="0.35">
      <c r="A96" s="82">
        <v>93</v>
      </c>
      <c r="B96" s="83" t="s">
        <v>1331</v>
      </c>
      <c r="C96" s="84" t="s">
        <v>1128</v>
      </c>
      <c r="D96" s="83" t="s">
        <v>1332</v>
      </c>
      <c r="E96" s="83" t="s">
        <v>928</v>
      </c>
      <c r="F96" s="83" t="s">
        <v>287</v>
      </c>
      <c r="G96" s="83" t="s">
        <v>340</v>
      </c>
      <c r="H96" s="83" t="s">
        <v>1129</v>
      </c>
      <c r="I96" s="85">
        <v>41640</v>
      </c>
      <c r="J96" s="85">
        <v>43100</v>
      </c>
      <c r="K96" s="83" t="s">
        <v>2377</v>
      </c>
      <c r="L96" s="86">
        <v>2015996.87</v>
      </c>
      <c r="M96" s="86">
        <v>1999926.87</v>
      </c>
      <c r="N96" s="87">
        <v>1699937.83</v>
      </c>
    </row>
    <row r="97" spans="1:14" ht="123" customHeight="1" x14ac:dyDescent="0.35">
      <c r="A97" s="82">
        <v>94</v>
      </c>
      <c r="B97" s="83" t="s">
        <v>1333</v>
      </c>
      <c r="C97" s="84" t="s">
        <v>1143</v>
      </c>
      <c r="D97" s="83" t="s">
        <v>1144</v>
      </c>
      <c r="E97" s="83" t="s">
        <v>923</v>
      </c>
      <c r="F97" s="83" t="s">
        <v>884</v>
      </c>
      <c r="G97" s="83" t="s">
        <v>1145</v>
      </c>
      <c r="H97" s="83" t="s">
        <v>1146</v>
      </c>
      <c r="I97" s="85">
        <v>41640</v>
      </c>
      <c r="J97" s="85">
        <v>43420</v>
      </c>
      <c r="K97" s="83" t="s">
        <v>2378</v>
      </c>
      <c r="L97" s="86">
        <v>8418604.3499999996</v>
      </c>
      <c r="M97" s="86">
        <v>8121422.8200000003</v>
      </c>
      <c r="N97" s="87">
        <v>6903209.3899999997</v>
      </c>
    </row>
    <row r="98" spans="1:14" ht="183.75" customHeight="1" x14ac:dyDescent="0.35">
      <c r="A98" s="82">
        <v>95</v>
      </c>
      <c r="B98" s="83" t="s">
        <v>1334</v>
      </c>
      <c r="C98" s="84" t="s">
        <v>3526</v>
      </c>
      <c r="D98" s="83" t="s">
        <v>1335</v>
      </c>
      <c r="E98" s="83" t="s">
        <v>894</v>
      </c>
      <c r="F98" s="83" t="s">
        <v>127</v>
      </c>
      <c r="G98" s="83" t="s">
        <v>782</v>
      </c>
      <c r="H98" s="83" t="s">
        <v>2379</v>
      </c>
      <c r="I98" s="85">
        <v>41640</v>
      </c>
      <c r="J98" s="85">
        <v>43343</v>
      </c>
      <c r="K98" s="83" t="s">
        <v>2380</v>
      </c>
      <c r="L98" s="86">
        <v>6554186.1399999997</v>
      </c>
      <c r="M98" s="86">
        <v>6554186.1399999997</v>
      </c>
      <c r="N98" s="87">
        <v>5571058.21</v>
      </c>
    </row>
    <row r="99" spans="1:14" ht="120" x14ac:dyDescent="0.35">
      <c r="A99" s="82">
        <v>96</v>
      </c>
      <c r="B99" s="83" t="s">
        <v>1336</v>
      </c>
      <c r="C99" s="84" t="s">
        <v>1337</v>
      </c>
      <c r="D99" s="83" t="s">
        <v>1338</v>
      </c>
      <c r="E99" s="83" t="s">
        <v>923</v>
      </c>
      <c r="F99" s="83" t="s">
        <v>884</v>
      </c>
      <c r="G99" s="83" t="s">
        <v>1339</v>
      </c>
      <c r="H99" s="83" t="s">
        <v>1340</v>
      </c>
      <c r="I99" s="85">
        <v>41640</v>
      </c>
      <c r="J99" s="85">
        <v>43830</v>
      </c>
      <c r="K99" s="83" t="s">
        <v>3223</v>
      </c>
      <c r="L99" s="86">
        <v>6308221.79</v>
      </c>
      <c r="M99" s="86">
        <v>6265300</v>
      </c>
      <c r="N99" s="87">
        <v>5325505</v>
      </c>
    </row>
    <row r="100" spans="1:14" ht="70" x14ac:dyDescent="0.35">
      <c r="A100" s="82">
        <v>97</v>
      </c>
      <c r="B100" s="83" t="s">
        <v>1341</v>
      </c>
      <c r="C100" s="84" t="s">
        <v>3527</v>
      </c>
      <c r="D100" s="83" t="s">
        <v>1199</v>
      </c>
      <c r="E100" s="83" t="s">
        <v>969</v>
      </c>
      <c r="F100" s="83" t="s">
        <v>163</v>
      </c>
      <c r="G100" s="83" t="s">
        <v>375</v>
      </c>
      <c r="H100" s="83" t="s">
        <v>1231</v>
      </c>
      <c r="I100" s="85">
        <v>41640</v>
      </c>
      <c r="J100" s="85">
        <v>43465</v>
      </c>
      <c r="K100" s="83" t="s">
        <v>1342</v>
      </c>
      <c r="L100" s="86">
        <v>20919669.27</v>
      </c>
      <c r="M100" s="86">
        <v>19000000</v>
      </c>
      <c r="N100" s="87">
        <v>16150000</v>
      </c>
    </row>
    <row r="101" spans="1:14" ht="139.5" customHeight="1" x14ac:dyDescent="0.35">
      <c r="A101" s="82">
        <v>98</v>
      </c>
      <c r="B101" s="83" t="s">
        <v>1343</v>
      </c>
      <c r="C101" s="84" t="s">
        <v>3528</v>
      </c>
      <c r="D101" s="83" t="s">
        <v>1344</v>
      </c>
      <c r="E101" s="83" t="s">
        <v>948</v>
      </c>
      <c r="F101" s="83" t="s">
        <v>510</v>
      </c>
      <c r="G101" s="83" t="s">
        <v>511</v>
      </c>
      <c r="H101" s="83" t="s">
        <v>1345</v>
      </c>
      <c r="I101" s="85">
        <v>41640</v>
      </c>
      <c r="J101" s="85">
        <v>43434</v>
      </c>
      <c r="K101" s="83" t="s">
        <v>2381</v>
      </c>
      <c r="L101" s="86">
        <v>3721351.59</v>
      </c>
      <c r="M101" s="86">
        <v>2697445.59</v>
      </c>
      <c r="N101" s="87">
        <v>2292828.75</v>
      </c>
    </row>
    <row r="102" spans="1:14" ht="30" x14ac:dyDescent="0.35">
      <c r="A102" s="82">
        <v>99</v>
      </c>
      <c r="B102" s="83" t="s">
        <v>1346</v>
      </c>
      <c r="C102" s="84" t="s">
        <v>1347</v>
      </c>
      <c r="D102" s="83" t="s">
        <v>1348</v>
      </c>
      <c r="E102" s="83" t="s">
        <v>930</v>
      </c>
      <c r="F102" s="83" t="s">
        <v>1349</v>
      </c>
      <c r="G102" s="83" t="s">
        <v>1350</v>
      </c>
      <c r="H102" s="83" t="s">
        <v>1351</v>
      </c>
      <c r="I102" s="85">
        <v>41640</v>
      </c>
      <c r="J102" s="85">
        <v>43465</v>
      </c>
      <c r="K102" s="83" t="s">
        <v>1352</v>
      </c>
      <c r="L102" s="86">
        <v>697166.9</v>
      </c>
      <c r="M102" s="86">
        <v>697166.9</v>
      </c>
      <c r="N102" s="87">
        <v>592591.86</v>
      </c>
    </row>
    <row r="103" spans="1:14" ht="30" x14ac:dyDescent="0.35">
      <c r="A103" s="82">
        <v>100</v>
      </c>
      <c r="B103" s="83" t="s">
        <v>1353</v>
      </c>
      <c r="C103" s="84" t="s">
        <v>1354</v>
      </c>
      <c r="D103" s="83" t="s">
        <v>898</v>
      </c>
      <c r="E103" s="83" t="s">
        <v>896</v>
      </c>
      <c r="F103" s="83" t="s">
        <v>44</v>
      </c>
      <c r="G103" s="83" t="s">
        <v>45</v>
      </c>
      <c r="H103" s="83" t="s">
        <v>2329</v>
      </c>
      <c r="I103" s="85">
        <v>41640</v>
      </c>
      <c r="J103" s="85">
        <v>43496</v>
      </c>
      <c r="K103" s="83" t="s">
        <v>1355</v>
      </c>
      <c r="L103" s="86">
        <v>2936436.94</v>
      </c>
      <c r="M103" s="86">
        <v>2926436.94</v>
      </c>
      <c r="N103" s="87">
        <v>2487471.39</v>
      </c>
    </row>
    <row r="104" spans="1:14" ht="40" x14ac:dyDescent="0.35">
      <c r="A104" s="82">
        <v>101</v>
      </c>
      <c r="B104" s="83" t="s">
        <v>1356</v>
      </c>
      <c r="C104" s="84" t="s">
        <v>1357</v>
      </c>
      <c r="D104" s="83" t="s">
        <v>895</v>
      </c>
      <c r="E104" s="83" t="s">
        <v>896</v>
      </c>
      <c r="F104" s="83" t="s">
        <v>39</v>
      </c>
      <c r="G104" s="83" t="s">
        <v>40</v>
      </c>
      <c r="H104" s="83" t="s">
        <v>41</v>
      </c>
      <c r="I104" s="85">
        <v>41640</v>
      </c>
      <c r="J104" s="85">
        <v>44196</v>
      </c>
      <c r="K104" s="83" t="s">
        <v>3193</v>
      </c>
      <c r="L104" s="86">
        <v>1971313.3</v>
      </c>
      <c r="M104" s="86">
        <v>1971313.3</v>
      </c>
      <c r="N104" s="87">
        <v>1675616.3</v>
      </c>
    </row>
    <row r="105" spans="1:14" ht="30" x14ac:dyDescent="0.35">
      <c r="A105" s="82">
        <v>102</v>
      </c>
      <c r="B105" s="83" t="s">
        <v>1358</v>
      </c>
      <c r="C105" s="84" t="s">
        <v>1359</v>
      </c>
      <c r="D105" s="83" t="s">
        <v>1360</v>
      </c>
      <c r="E105" s="83" t="s">
        <v>896</v>
      </c>
      <c r="F105" s="83" t="s">
        <v>44</v>
      </c>
      <c r="G105" s="83" t="s">
        <v>631</v>
      </c>
      <c r="H105" s="83" t="s">
        <v>1361</v>
      </c>
      <c r="I105" s="85">
        <v>41640</v>
      </c>
      <c r="J105" s="85">
        <v>43312</v>
      </c>
      <c r="K105" s="83" t="s">
        <v>1362</v>
      </c>
      <c r="L105" s="86">
        <v>1593688.6</v>
      </c>
      <c r="M105" s="86">
        <v>1580773.6</v>
      </c>
      <c r="N105" s="87">
        <v>1343657.56</v>
      </c>
    </row>
    <row r="106" spans="1:14" ht="111.75" customHeight="1" x14ac:dyDescent="0.35">
      <c r="A106" s="82">
        <v>103</v>
      </c>
      <c r="B106" s="83" t="s">
        <v>1363</v>
      </c>
      <c r="C106" s="84" t="s">
        <v>3529</v>
      </c>
      <c r="D106" s="83" t="s">
        <v>1364</v>
      </c>
      <c r="E106" s="83" t="s">
        <v>930</v>
      </c>
      <c r="F106" s="83" t="s">
        <v>370</v>
      </c>
      <c r="G106" s="83" t="s">
        <v>371</v>
      </c>
      <c r="H106" s="83" t="s">
        <v>1365</v>
      </c>
      <c r="I106" s="85">
        <v>41640</v>
      </c>
      <c r="J106" s="85">
        <v>43281</v>
      </c>
      <c r="K106" s="83" t="s">
        <v>3194</v>
      </c>
      <c r="L106" s="86">
        <v>1720000</v>
      </c>
      <c r="M106" s="86">
        <v>1694000</v>
      </c>
      <c r="N106" s="87">
        <v>1439900</v>
      </c>
    </row>
    <row r="107" spans="1:14" ht="96" customHeight="1" x14ac:dyDescent="0.35">
      <c r="A107" s="82">
        <v>104</v>
      </c>
      <c r="B107" s="83" t="s">
        <v>1366</v>
      </c>
      <c r="C107" s="84" t="s">
        <v>1367</v>
      </c>
      <c r="D107" s="83" t="s">
        <v>1368</v>
      </c>
      <c r="E107" s="83" t="s">
        <v>923</v>
      </c>
      <c r="F107" s="83" t="s">
        <v>1369</v>
      </c>
      <c r="G107" s="83" t="s">
        <v>1370</v>
      </c>
      <c r="H107" s="83" t="s">
        <v>1371</v>
      </c>
      <c r="I107" s="85">
        <v>41640</v>
      </c>
      <c r="J107" s="85">
        <v>43982</v>
      </c>
      <c r="K107" s="83" t="s">
        <v>2382</v>
      </c>
      <c r="L107" s="86">
        <v>6212848.2800000003</v>
      </c>
      <c r="M107" s="86">
        <v>4598272.8499999996</v>
      </c>
      <c r="N107" s="87">
        <v>3908531.92</v>
      </c>
    </row>
    <row r="108" spans="1:14" ht="69.75" customHeight="1" x14ac:dyDescent="0.35">
      <c r="A108" s="82">
        <v>105</v>
      </c>
      <c r="B108" s="83" t="s">
        <v>1372</v>
      </c>
      <c r="C108" s="84" t="s">
        <v>1373</v>
      </c>
      <c r="D108" s="83" t="s">
        <v>1374</v>
      </c>
      <c r="E108" s="83" t="s">
        <v>930</v>
      </c>
      <c r="F108" s="83" t="s">
        <v>558</v>
      </c>
      <c r="G108" s="83" t="s">
        <v>559</v>
      </c>
      <c r="H108" s="83" t="s">
        <v>1375</v>
      </c>
      <c r="I108" s="85">
        <v>41640</v>
      </c>
      <c r="J108" s="85">
        <v>43465</v>
      </c>
      <c r="K108" s="83" t="s">
        <v>1376</v>
      </c>
      <c r="L108" s="86">
        <v>3648102.05</v>
      </c>
      <c r="M108" s="86">
        <v>3202638.53</v>
      </c>
      <c r="N108" s="87">
        <v>2722242.75</v>
      </c>
    </row>
    <row r="109" spans="1:14" ht="114.75" customHeight="1" x14ac:dyDescent="0.35">
      <c r="A109" s="82">
        <v>106</v>
      </c>
      <c r="B109" s="83" t="s">
        <v>1377</v>
      </c>
      <c r="C109" s="84" t="s">
        <v>1378</v>
      </c>
      <c r="D109" s="83" t="s">
        <v>1379</v>
      </c>
      <c r="E109" s="83" t="s">
        <v>906</v>
      </c>
      <c r="F109" s="83" t="s">
        <v>54</v>
      </c>
      <c r="G109" s="83" t="s">
        <v>55</v>
      </c>
      <c r="H109" s="83" t="s">
        <v>56</v>
      </c>
      <c r="I109" s="85">
        <v>41640</v>
      </c>
      <c r="J109" s="85">
        <v>43465</v>
      </c>
      <c r="K109" s="83" t="s">
        <v>2383</v>
      </c>
      <c r="L109" s="86">
        <v>2980468.11</v>
      </c>
      <c r="M109" s="86">
        <v>2980468.11</v>
      </c>
      <c r="N109" s="87">
        <v>2533397.89</v>
      </c>
    </row>
    <row r="110" spans="1:14" ht="30" x14ac:dyDescent="0.35">
      <c r="A110" s="82">
        <v>107</v>
      </c>
      <c r="B110" s="83" t="s">
        <v>1380</v>
      </c>
      <c r="C110" s="84" t="s">
        <v>3530</v>
      </c>
      <c r="D110" s="83" t="s">
        <v>1381</v>
      </c>
      <c r="E110" s="83" t="s">
        <v>939</v>
      </c>
      <c r="F110" s="83" t="s">
        <v>573</v>
      </c>
      <c r="G110" s="83" t="s">
        <v>574</v>
      </c>
      <c r="H110" s="83" t="s">
        <v>1382</v>
      </c>
      <c r="I110" s="85">
        <v>41640</v>
      </c>
      <c r="J110" s="85">
        <v>43496</v>
      </c>
      <c r="K110" s="83" t="s">
        <v>1383</v>
      </c>
      <c r="L110" s="86">
        <v>6336443.8200000003</v>
      </c>
      <c r="M110" s="86">
        <v>6336320.8200000003</v>
      </c>
      <c r="N110" s="87">
        <v>5385872.6900000004</v>
      </c>
    </row>
    <row r="111" spans="1:14" ht="40" x14ac:dyDescent="0.35">
      <c r="A111" s="82">
        <v>108</v>
      </c>
      <c r="B111" s="83" t="s">
        <v>1384</v>
      </c>
      <c r="C111" s="84" t="s">
        <v>941</v>
      </c>
      <c r="D111" s="83" t="s">
        <v>1385</v>
      </c>
      <c r="E111" s="83" t="s">
        <v>909</v>
      </c>
      <c r="F111" s="83" t="s">
        <v>112</v>
      </c>
      <c r="G111" s="83" t="s">
        <v>113</v>
      </c>
      <c r="H111" s="83" t="s">
        <v>114</v>
      </c>
      <c r="I111" s="85">
        <v>41640</v>
      </c>
      <c r="J111" s="85">
        <v>43404</v>
      </c>
      <c r="K111" s="83" t="s">
        <v>1386</v>
      </c>
      <c r="L111" s="86">
        <v>3654628.3</v>
      </c>
      <c r="M111" s="86">
        <v>2826753.22</v>
      </c>
      <c r="N111" s="87">
        <v>2261402.5699999998</v>
      </c>
    </row>
    <row r="112" spans="1:14" ht="40" x14ac:dyDescent="0.35">
      <c r="A112" s="82">
        <v>109</v>
      </c>
      <c r="B112" s="83" t="s">
        <v>1387</v>
      </c>
      <c r="C112" s="84" t="s">
        <v>1388</v>
      </c>
      <c r="D112" s="83" t="s">
        <v>1389</v>
      </c>
      <c r="E112" s="83" t="s">
        <v>906</v>
      </c>
      <c r="F112" s="83" t="s">
        <v>1390</v>
      </c>
      <c r="G112" s="83" t="s">
        <v>1391</v>
      </c>
      <c r="H112" s="83" t="s">
        <v>1392</v>
      </c>
      <c r="I112" s="85">
        <v>41640</v>
      </c>
      <c r="J112" s="85">
        <v>43585</v>
      </c>
      <c r="K112" s="83" t="s">
        <v>1393</v>
      </c>
      <c r="L112" s="86">
        <v>5327975.41</v>
      </c>
      <c r="M112" s="86">
        <v>5097870.4400000004</v>
      </c>
      <c r="N112" s="87">
        <v>4333189.87</v>
      </c>
    </row>
    <row r="113" spans="1:14" ht="54" customHeight="1" x14ac:dyDescent="0.35">
      <c r="A113" s="82">
        <v>110</v>
      </c>
      <c r="B113" s="83" t="s">
        <v>1394</v>
      </c>
      <c r="C113" s="84" t="s">
        <v>1395</v>
      </c>
      <c r="D113" s="83" t="s">
        <v>944</v>
      </c>
      <c r="E113" s="83" t="s">
        <v>894</v>
      </c>
      <c r="F113" s="83" t="s">
        <v>123</v>
      </c>
      <c r="G113" s="83" t="s">
        <v>124</v>
      </c>
      <c r="H113" s="83" t="s">
        <v>125</v>
      </c>
      <c r="I113" s="85">
        <v>41640</v>
      </c>
      <c r="J113" s="85">
        <v>43312</v>
      </c>
      <c r="K113" s="83" t="s">
        <v>3205</v>
      </c>
      <c r="L113" s="86">
        <v>815759</v>
      </c>
      <c r="M113" s="86">
        <v>815759</v>
      </c>
      <c r="N113" s="87">
        <v>693395.15</v>
      </c>
    </row>
    <row r="114" spans="1:14" ht="66.75" customHeight="1" x14ac:dyDescent="0.35">
      <c r="A114" s="82">
        <v>111</v>
      </c>
      <c r="B114" s="83" t="s">
        <v>1396</v>
      </c>
      <c r="C114" s="84" t="s">
        <v>1397</v>
      </c>
      <c r="D114" s="83" t="s">
        <v>1398</v>
      </c>
      <c r="E114" s="83" t="s">
        <v>909</v>
      </c>
      <c r="F114" s="83" t="s">
        <v>520</v>
      </c>
      <c r="G114" s="83" t="s">
        <v>521</v>
      </c>
      <c r="H114" s="83" t="s">
        <v>1399</v>
      </c>
      <c r="I114" s="85">
        <v>41640</v>
      </c>
      <c r="J114" s="85">
        <v>43466</v>
      </c>
      <c r="K114" s="83" t="s">
        <v>1400</v>
      </c>
      <c r="L114" s="86">
        <v>5171360.16</v>
      </c>
      <c r="M114" s="86">
        <v>5064913.25</v>
      </c>
      <c r="N114" s="87">
        <v>4051930.6</v>
      </c>
    </row>
    <row r="115" spans="1:14" ht="102.75" customHeight="1" x14ac:dyDescent="0.35">
      <c r="A115" s="82">
        <v>112</v>
      </c>
      <c r="B115" s="83" t="s">
        <v>1401</v>
      </c>
      <c r="C115" s="84" t="s">
        <v>1402</v>
      </c>
      <c r="D115" s="83" t="s">
        <v>1403</v>
      </c>
      <c r="E115" s="83" t="s">
        <v>901</v>
      </c>
      <c r="F115" s="83" t="s">
        <v>318</v>
      </c>
      <c r="G115" s="83" t="s">
        <v>319</v>
      </c>
      <c r="H115" s="83" t="s">
        <v>1404</v>
      </c>
      <c r="I115" s="85">
        <v>41640</v>
      </c>
      <c r="J115" s="85">
        <v>43646</v>
      </c>
      <c r="K115" s="83" t="s">
        <v>3204</v>
      </c>
      <c r="L115" s="86">
        <v>7479585.5999999996</v>
      </c>
      <c r="M115" s="86">
        <v>7000000</v>
      </c>
      <c r="N115" s="87">
        <v>5950000</v>
      </c>
    </row>
    <row r="116" spans="1:14" ht="76.5" customHeight="1" x14ac:dyDescent="0.35">
      <c r="A116" s="82">
        <v>113</v>
      </c>
      <c r="B116" s="83" t="s">
        <v>1405</v>
      </c>
      <c r="C116" s="84" t="s">
        <v>1406</v>
      </c>
      <c r="D116" s="83" t="s">
        <v>1407</v>
      </c>
      <c r="E116" s="83" t="s">
        <v>920</v>
      </c>
      <c r="F116" s="83" t="s">
        <v>1408</v>
      </c>
      <c r="G116" s="83" t="s">
        <v>1409</v>
      </c>
      <c r="H116" s="83" t="s">
        <v>1410</v>
      </c>
      <c r="I116" s="85">
        <v>41640</v>
      </c>
      <c r="J116" s="85">
        <v>43404</v>
      </c>
      <c r="K116" s="83" t="s">
        <v>1411</v>
      </c>
      <c r="L116" s="86">
        <v>2894125</v>
      </c>
      <c r="M116" s="86">
        <v>2894125</v>
      </c>
      <c r="N116" s="87">
        <v>2460006.25</v>
      </c>
    </row>
    <row r="117" spans="1:14" ht="54.75" customHeight="1" x14ac:dyDescent="0.35">
      <c r="A117" s="82">
        <v>114</v>
      </c>
      <c r="B117" s="83" t="s">
        <v>1412</v>
      </c>
      <c r="C117" s="84" t="s">
        <v>1413</v>
      </c>
      <c r="D117" s="83" t="s">
        <v>1414</v>
      </c>
      <c r="E117" s="83" t="s">
        <v>967</v>
      </c>
      <c r="F117" s="83" t="s">
        <v>1415</v>
      </c>
      <c r="G117" s="83" t="s">
        <v>1416</v>
      </c>
      <c r="H117" s="83" t="s">
        <v>1417</v>
      </c>
      <c r="I117" s="85">
        <v>41640</v>
      </c>
      <c r="J117" s="85">
        <v>43281</v>
      </c>
      <c r="K117" s="83" t="s">
        <v>3203</v>
      </c>
      <c r="L117" s="86">
        <v>633187.56999999995</v>
      </c>
      <c r="M117" s="86">
        <v>609077.27</v>
      </c>
      <c r="N117" s="87">
        <v>517715.67</v>
      </c>
    </row>
    <row r="118" spans="1:14" ht="63.75" customHeight="1" x14ac:dyDescent="0.35">
      <c r="A118" s="82">
        <v>115</v>
      </c>
      <c r="B118" s="83" t="s">
        <v>1418</v>
      </c>
      <c r="C118" s="84" t="s">
        <v>1419</v>
      </c>
      <c r="D118" s="83" t="s">
        <v>1420</v>
      </c>
      <c r="E118" s="83" t="s">
        <v>928</v>
      </c>
      <c r="F118" s="83" t="s">
        <v>404</v>
      </c>
      <c r="G118" s="83" t="s">
        <v>405</v>
      </c>
      <c r="H118" s="83" t="s">
        <v>1421</v>
      </c>
      <c r="I118" s="85">
        <v>41640</v>
      </c>
      <c r="J118" s="85">
        <v>43524</v>
      </c>
      <c r="K118" s="83" t="s">
        <v>2384</v>
      </c>
      <c r="L118" s="86">
        <v>952380</v>
      </c>
      <c r="M118" s="86">
        <v>952380</v>
      </c>
      <c r="N118" s="87">
        <v>809523</v>
      </c>
    </row>
    <row r="119" spans="1:14" ht="318" customHeight="1" x14ac:dyDescent="0.35">
      <c r="A119" s="82">
        <v>116</v>
      </c>
      <c r="B119" s="83" t="s">
        <v>1422</v>
      </c>
      <c r="C119" s="84" t="s">
        <v>1423</v>
      </c>
      <c r="D119" s="83" t="s">
        <v>1193</v>
      </c>
      <c r="E119" s="83" t="s">
        <v>909</v>
      </c>
      <c r="F119" s="83" t="s">
        <v>72</v>
      </c>
      <c r="G119" s="83" t="s">
        <v>675</v>
      </c>
      <c r="H119" s="83" t="s">
        <v>1221</v>
      </c>
      <c r="I119" s="85">
        <v>41640</v>
      </c>
      <c r="J119" s="85">
        <v>43373</v>
      </c>
      <c r="K119" s="83" t="s">
        <v>3224</v>
      </c>
      <c r="L119" s="86">
        <v>4625640</v>
      </c>
      <c r="M119" s="86">
        <v>4625640</v>
      </c>
      <c r="N119" s="87">
        <v>3700512</v>
      </c>
    </row>
    <row r="120" spans="1:14" ht="30" x14ac:dyDescent="0.35">
      <c r="A120" s="82">
        <v>117</v>
      </c>
      <c r="B120" s="83" t="s">
        <v>1424</v>
      </c>
      <c r="C120" s="84" t="s">
        <v>1425</v>
      </c>
      <c r="D120" s="83" t="s">
        <v>1426</v>
      </c>
      <c r="E120" s="83" t="s">
        <v>894</v>
      </c>
      <c r="F120" s="83" t="s">
        <v>1427</v>
      </c>
      <c r="G120" s="83" t="s">
        <v>1428</v>
      </c>
      <c r="H120" s="83" t="s">
        <v>1429</v>
      </c>
      <c r="I120" s="85">
        <v>41640</v>
      </c>
      <c r="J120" s="85">
        <v>43465</v>
      </c>
      <c r="K120" s="83" t="s">
        <v>1430</v>
      </c>
      <c r="L120" s="86">
        <v>5584078.2599999998</v>
      </c>
      <c r="M120" s="86">
        <v>5584078.2599999998</v>
      </c>
      <c r="N120" s="87">
        <v>4746466.5199999996</v>
      </c>
    </row>
    <row r="121" spans="1:14" ht="102" customHeight="1" x14ac:dyDescent="0.35">
      <c r="A121" s="82">
        <v>118</v>
      </c>
      <c r="B121" s="83" t="s">
        <v>1431</v>
      </c>
      <c r="C121" s="84" t="s">
        <v>3531</v>
      </c>
      <c r="D121" s="83" t="s">
        <v>1432</v>
      </c>
      <c r="E121" s="83" t="s">
        <v>920</v>
      </c>
      <c r="F121" s="83" t="s">
        <v>1433</v>
      </c>
      <c r="G121" s="83" t="s">
        <v>1434</v>
      </c>
      <c r="H121" s="83" t="s">
        <v>1435</v>
      </c>
      <c r="I121" s="85">
        <v>41640</v>
      </c>
      <c r="J121" s="85">
        <v>43646</v>
      </c>
      <c r="K121" s="83" t="s">
        <v>1436</v>
      </c>
      <c r="L121" s="86">
        <v>2560021.77</v>
      </c>
      <c r="M121" s="86">
        <v>2285150.77</v>
      </c>
      <c r="N121" s="87">
        <v>1942378.15</v>
      </c>
    </row>
    <row r="122" spans="1:14" ht="60" x14ac:dyDescent="0.35">
      <c r="A122" s="82">
        <v>119</v>
      </c>
      <c r="B122" s="83" t="s">
        <v>1437</v>
      </c>
      <c r="C122" s="84" t="s">
        <v>1438</v>
      </c>
      <c r="D122" s="83" t="s">
        <v>1439</v>
      </c>
      <c r="E122" s="83" t="s">
        <v>967</v>
      </c>
      <c r="F122" s="83" t="s">
        <v>620</v>
      </c>
      <c r="G122" s="83" t="s">
        <v>621</v>
      </c>
      <c r="H122" s="83" t="s">
        <v>1440</v>
      </c>
      <c r="I122" s="85">
        <v>41640</v>
      </c>
      <c r="J122" s="85">
        <v>44742</v>
      </c>
      <c r="K122" s="83" t="s">
        <v>2385</v>
      </c>
      <c r="L122" s="86">
        <v>5907187.4699999997</v>
      </c>
      <c r="M122" s="86">
        <v>4949838.55</v>
      </c>
      <c r="N122" s="87">
        <v>4207362.76</v>
      </c>
    </row>
    <row r="123" spans="1:14" ht="92.25" customHeight="1" x14ac:dyDescent="0.35">
      <c r="A123" s="82">
        <v>120</v>
      </c>
      <c r="B123" s="83" t="s">
        <v>1441</v>
      </c>
      <c r="C123" s="84" t="s">
        <v>3532</v>
      </c>
      <c r="D123" s="83" t="s">
        <v>1442</v>
      </c>
      <c r="E123" s="83" t="s">
        <v>912</v>
      </c>
      <c r="F123" s="83" t="s">
        <v>453</v>
      </c>
      <c r="G123" s="83" t="s">
        <v>454</v>
      </c>
      <c r="H123" s="83" t="s">
        <v>1443</v>
      </c>
      <c r="I123" s="85">
        <v>41640</v>
      </c>
      <c r="J123" s="85">
        <v>43281</v>
      </c>
      <c r="K123" s="83" t="s">
        <v>1444</v>
      </c>
      <c r="L123" s="86">
        <v>2914671.92</v>
      </c>
      <c r="M123" s="86">
        <v>2914671.92</v>
      </c>
      <c r="N123" s="87">
        <v>2477471.12</v>
      </c>
    </row>
    <row r="124" spans="1:14" ht="75" customHeight="1" x14ac:dyDescent="0.35">
      <c r="A124" s="82">
        <v>121</v>
      </c>
      <c r="B124" s="83" t="s">
        <v>1445</v>
      </c>
      <c r="C124" s="84" t="s">
        <v>1446</v>
      </c>
      <c r="D124" s="83" t="s">
        <v>1447</v>
      </c>
      <c r="E124" s="83" t="s">
        <v>909</v>
      </c>
      <c r="F124" s="83" t="s">
        <v>1448</v>
      </c>
      <c r="G124" s="83" t="s">
        <v>1449</v>
      </c>
      <c r="H124" s="83" t="s">
        <v>1450</v>
      </c>
      <c r="I124" s="85">
        <v>41640</v>
      </c>
      <c r="J124" s="85">
        <v>43585</v>
      </c>
      <c r="K124" s="83" t="s">
        <v>1451</v>
      </c>
      <c r="L124" s="86">
        <v>6062490.5899999999</v>
      </c>
      <c r="M124" s="86">
        <v>5879415.5899999999</v>
      </c>
      <c r="N124" s="87">
        <v>4703532.47</v>
      </c>
    </row>
    <row r="125" spans="1:14" ht="99" customHeight="1" x14ac:dyDescent="0.35">
      <c r="A125" s="82">
        <v>122</v>
      </c>
      <c r="B125" s="83" t="s">
        <v>2198</v>
      </c>
      <c r="C125" s="84" t="s">
        <v>2201</v>
      </c>
      <c r="D125" s="83" t="s">
        <v>2199</v>
      </c>
      <c r="E125" s="83" t="s">
        <v>912</v>
      </c>
      <c r="F125" s="83" t="s">
        <v>309</v>
      </c>
      <c r="G125" s="83" t="s">
        <v>310</v>
      </c>
      <c r="H125" s="83" t="s">
        <v>2386</v>
      </c>
      <c r="I125" s="85">
        <v>41640</v>
      </c>
      <c r="J125" s="85">
        <v>44135</v>
      </c>
      <c r="K125" s="83" t="s">
        <v>2200</v>
      </c>
      <c r="L125" s="86">
        <v>5623487.8099999996</v>
      </c>
      <c r="M125" s="86">
        <v>5457143.3200000003</v>
      </c>
      <c r="N125" s="87">
        <v>4638571.82</v>
      </c>
    </row>
    <row r="126" spans="1:14" ht="70" x14ac:dyDescent="0.35">
      <c r="A126" s="82">
        <v>123</v>
      </c>
      <c r="B126" s="83" t="s">
        <v>1452</v>
      </c>
      <c r="C126" s="84" t="s">
        <v>1453</v>
      </c>
      <c r="D126" s="83" t="s">
        <v>1454</v>
      </c>
      <c r="E126" s="83" t="s">
        <v>920</v>
      </c>
      <c r="F126" s="83" t="s">
        <v>249</v>
      </c>
      <c r="G126" s="83" t="s">
        <v>250</v>
      </c>
      <c r="H126" s="83" t="s">
        <v>1455</v>
      </c>
      <c r="I126" s="85">
        <v>41640</v>
      </c>
      <c r="J126" s="85">
        <v>43738</v>
      </c>
      <c r="K126" s="83" t="s">
        <v>2387</v>
      </c>
      <c r="L126" s="86">
        <v>7579728.5700000003</v>
      </c>
      <c r="M126" s="86">
        <v>6266473.0899999999</v>
      </c>
      <c r="N126" s="87">
        <v>5326502.12</v>
      </c>
    </row>
    <row r="127" spans="1:14" ht="90" customHeight="1" x14ac:dyDescent="0.35">
      <c r="A127" s="82">
        <v>124</v>
      </c>
      <c r="B127" s="83" t="s">
        <v>1456</v>
      </c>
      <c r="C127" s="84" t="s">
        <v>1457</v>
      </c>
      <c r="D127" s="83" t="s">
        <v>1458</v>
      </c>
      <c r="E127" s="83" t="s">
        <v>912</v>
      </c>
      <c r="F127" s="83" t="s">
        <v>302</v>
      </c>
      <c r="G127" s="83" t="s">
        <v>303</v>
      </c>
      <c r="H127" s="83" t="s">
        <v>1459</v>
      </c>
      <c r="I127" s="85">
        <v>41640</v>
      </c>
      <c r="J127" s="85">
        <v>43600</v>
      </c>
      <c r="K127" s="83" t="s">
        <v>2388</v>
      </c>
      <c r="L127" s="86">
        <v>8101254.75</v>
      </c>
      <c r="M127" s="86">
        <v>7000000</v>
      </c>
      <c r="N127" s="87">
        <v>5950000</v>
      </c>
    </row>
    <row r="128" spans="1:14" ht="57.75" customHeight="1" x14ac:dyDescent="0.35">
      <c r="A128" s="82">
        <v>125</v>
      </c>
      <c r="B128" s="83" t="s">
        <v>1460</v>
      </c>
      <c r="C128" s="84" t="s">
        <v>1461</v>
      </c>
      <c r="D128" s="83" t="s">
        <v>1462</v>
      </c>
      <c r="E128" s="83" t="s">
        <v>967</v>
      </c>
      <c r="F128" s="83" t="s">
        <v>1463</v>
      </c>
      <c r="G128" s="83" t="s">
        <v>1464</v>
      </c>
      <c r="H128" s="83" t="s">
        <v>1465</v>
      </c>
      <c r="I128" s="85">
        <v>41640</v>
      </c>
      <c r="J128" s="85">
        <v>43465</v>
      </c>
      <c r="K128" s="83" t="s">
        <v>2389</v>
      </c>
      <c r="L128" s="86">
        <v>3111862.95</v>
      </c>
      <c r="M128" s="86">
        <v>3111862.95</v>
      </c>
      <c r="N128" s="87">
        <v>2645083.5</v>
      </c>
    </row>
    <row r="129" spans="1:14" ht="90.75" customHeight="1" x14ac:dyDescent="0.35">
      <c r="A129" s="82">
        <v>126</v>
      </c>
      <c r="B129" s="83" t="s">
        <v>1466</v>
      </c>
      <c r="C129" s="84" t="s">
        <v>1467</v>
      </c>
      <c r="D129" s="83" t="s">
        <v>1468</v>
      </c>
      <c r="E129" s="83" t="s">
        <v>920</v>
      </c>
      <c r="F129" s="83" t="s">
        <v>1469</v>
      </c>
      <c r="G129" s="83" t="s">
        <v>1470</v>
      </c>
      <c r="H129" s="83" t="s">
        <v>1471</v>
      </c>
      <c r="I129" s="85">
        <v>41640</v>
      </c>
      <c r="J129" s="85">
        <v>43555</v>
      </c>
      <c r="K129" s="83" t="s">
        <v>2390</v>
      </c>
      <c r="L129" s="86">
        <v>7745790.71</v>
      </c>
      <c r="M129" s="86">
        <v>5491982.3099999996</v>
      </c>
      <c r="N129" s="87">
        <v>4668184.96</v>
      </c>
    </row>
    <row r="130" spans="1:14" ht="67.5" customHeight="1" x14ac:dyDescent="0.35">
      <c r="A130" s="82">
        <v>127</v>
      </c>
      <c r="B130" s="83" t="s">
        <v>2142</v>
      </c>
      <c r="C130" s="84" t="s">
        <v>3533</v>
      </c>
      <c r="D130" s="83" t="s">
        <v>2143</v>
      </c>
      <c r="E130" s="83" t="s">
        <v>920</v>
      </c>
      <c r="F130" s="83" t="s">
        <v>294</v>
      </c>
      <c r="G130" s="83" t="s">
        <v>295</v>
      </c>
      <c r="H130" s="83" t="s">
        <v>2144</v>
      </c>
      <c r="I130" s="85">
        <v>41640</v>
      </c>
      <c r="J130" s="85">
        <v>44196</v>
      </c>
      <c r="K130" s="83" t="s">
        <v>2391</v>
      </c>
      <c r="L130" s="86">
        <v>3169763.99</v>
      </c>
      <c r="M130" s="86">
        <v>2607432.54</v>
      </c>
      <c r="N130" s="87">
        <v>2216317.65</v>
      </c>
    </row>
    <row r="131" spans="1:14" ht="139.5" customHeight="1" x14ac:dyDescent="0.35">
      <c r="A131" s="82">
        <v>128</v>
      </c>
      <c r="B131" s="83" t="s">
        <v>1472</v>
      </c>
      <c r="C131" s="84" t="s">
        <v>1473</v>
      </c>
      <c r="D131" s="83" t="s">
        <v>1474</v>
      </c>
      <c r="E131" s="83" t="s">
        <v>930</v>
      </c>
      <c r="F131" s="83" t="s">
        <v>538</v>
      </c>
      <c r="G131" s="83" t="s">
        <v>539</v>
      </c>
      <c r="H131" s="83" t="s">
        <v>1475</v>
      </c>
      <c r="I131" s="85">
        <v>41640</v>
      </c>
      <c r="J131" s="85">
        <v>43465</v>
      </c>
      <c r="K131" s="83" t="s">
        <v>2392</v>
      </c>
      <c r="L131" s="86">
        <v>8022637.1500000004</v>
      </c>
      <c r="M131" s="86">
        <v>6990440.8700000001</v>
      </c>
      <c r="N131" s="87">
        <v>5941874.7300000004</v>
      </c>
    </row>
    <row r="132" spans="1:14" ht="45" customHeight="1" x14ac:dyDescent="0.35">
      <c r="A132" s="82">
        <v>129</v>
      </c>
      <c r="B132" s="83" t="s">
        <v>1476</v>
      </c>
      <c r="C132" s="84" t="s">
        <v>1477</v>
      </c>
      <c r="D132" s="83" t="s">
        <v>1478</v>
      </c>
      <c r="E132" s="83" t="s">
        <v>912</v>
      </c>
      <c r="F132" s="83" t="s">
        <v>237</v>
      </c>
      <c r="G132" s="83" t="s">
        <v>467</v>
      </c>
      <c r="H132" s="83" t="s">
        <v>2348</v>
      </c>
      <c r="I132" s="85">
        <v>41640</v>
      </c>
      <c r="J132" s="85">
        <v>43373</v>
      </c>
      <c r="K132" s="83" t="s">
        <v>3202</v>
      </c>
      <c r="L132" s="86">
        <v>883811.22</v>
      </c>
      <c r="M132" s="86">
        <v>883811.22</v>
      </c>
      <c r="N132" s="87">
        <v>751239.53</v>
      </c>
    </row>
    <row r="133" spans="1:14" ht="71.25" customHeight="1" x14ac:dyDescent="0.35">
      <c r="A133" s="82">
        <v>130</v>
      </c>
      <c r="B133" s="83" t="s">
        <v>1479</v>
      </c>
      <c r="C133" s="84" t="s">
        <v>3534</v>
      </c>
      <c r="D133" s="83" t="s">
        <v>1480</v>
      </c>
      <c r="E133" s="83" t="s">
        <v>920</v>
      </c>
      <c r="F133" s="83" t="s">
        <v>1481</v>
      </c>
      <c r="G133" s="83" t="s">
        <v>1482</v>
      </c>
      <c r="H133" s="83" t="s">
        <v>1483</v>
      </c>
      <c r="I133" s="85">
        <v>41640</v>
      </c>
      <c r="J133" s="85">
        <v>43434</v>
      </c>
      <c r="K133" s="83" t="s">
        <v>1484</v>
      </c>
      <c r="L133" s="86">
        <v>1515594.61</v>
      </c>
      <c r="M133" s="86">
        <v>1513124.11</v>
      </c>
      <c r="N133" s="87">
        <v>1286155.49</v>
      </c>
    </row>
    <row r="134" spans="1:14" ht="83.25" customHeight="1" x14ac:dyDescent="0.35">
      <c r="A134" s="82">
        <v>131</v>
      </c>
      <c r="B134" s="83" t="s">
        <v>1485</v>
      </c>
      <c r="C134" s="84" t="s">
        <v>1486</v>
      </c>
      <c r="D134" s="83" t="s">
        <v>1487</v>
      </c>
      <c r="E134" s="83" t="s">
        <v>894</v>
      </c>
      <c r="F134" s="83" t="s">
        <v>1488</v>
      </c>
      <c r="G134" s="83" t="s">
        <v>1489</v>
      </c>
      <c r="H134" s="83" t="s">
        <v>1490</v>
      </c>
      <c r="I134" s="85">
        <v>41640</v>
      </c>
      <c r="J134" s="85">
        <v>43404</v>
      </c>
      <c r="K134" s="83" t="s">
        <v>2393</v>
      </c>
      <c r="L134" s="86">
        <v>2081125.21</v>
      </c>
      <c r="M134" s="86">
        <v>2081002.21</v>
      </c>
      <c r="N134" s="87">
        <v>1768851.87</v>
      </c>
    </row>
    <row r="135" spans="1:14" ht="49.5" customHeight="1" x14ac:dyDescent="0.35">
      <c r="A135" s="82">
        <v>132</v>
      </c>
      <c r="B135" s="83" t="s">
        <v>1491</v>
      </c>
      <c r="C135" s="84" t="s">
        <v>3535</v>
      </c>
      <c r="D135" s="83" t="s">
        <v>965</v>
      </c>
      <c r="E135" s="83" t="s">
        <v>928</v>
      </c>
      <c r="F135" s="83" t="s">
        <v>588</v>
      </c>
      <c r="G135" s="83" t="s">
        <v>589</v>
      </c>
      <c r="H135" s="83" t="s">
        <v>966</v>
      </c>
      <c r="I135" s="85">
        <v>41640</v>
      </c>
      <c r="J135" s="85">
        <v>43788</v>
      </c>
      <c r="K135" s="83" t="s">
        <v>1492</v>
      </c>
      <c r="L135" s="86">
        <v>3330981.91</v>
      </c>
      <c r="M135" s="86">
        <v>2998522.91</v>
      </c>
      <c r="N135" s="87">
        <v>2548744.4700000002</v>
      </c>
    </row>
    <row r="136" spans="1:14" ht="51" customHeight="1" x14ac:dyDescent="0.35">
      <c r="A136" s="82">
        <v>133</v>
      </c>
      <c r="B136" s="83" t="s">
        <v>1493</v>
      </c>
      <c r="C136" s="84" t="s">
        <v>1494</v>
      </c>
      <c r="D136" s="83" t="s">
        <v>1495</v>
      </c>
      <c r="E136" s="83" t="s">
        <v>912</v>
      </c>
      <c r="F136" s="83" t="s">
        <v>1496</v>
      </c>
      <c r="G136" s="83" t="s">
        <v>1497</v>
      </c>
      <c r="H136" s="83" t="s">
        <v>1498</v>
      </c>
      <c r="I136" s="85">
        <v>41640</v>
      </c>
      <c r="J136" s="85">
        <v>43373</v>
      </c>
      <c r="K136" s="83" t="s">
        <v>1499</v>
      </c>
      <c r="L136" s="86">
        <v>6658015.5</v>
      </c>
      <c r="M136" s="86">
        <v>5026021.79</v>
      </c>
      <c r="N136" s="87">
        <v>4272118.5199999996</v>
      </c>
    </row>
    <row r="137" spans="1:14" ht="49.5" customHeight="1" x14ac:dyDescent="0.35">
      <c r="A137" s="82">
        <v>134</v>
      </c>
      <c r="B137" s="83" t="s">
        <v>1500</v>
      </c>
      <c r="C137" s="84" t="s">
        <v>3536</v>
      </c>
      <c r="D137" s="83" t="s">
        <v>1501</v>
      </c>
      <c r="E137" s="83" t="s">
        <v>933</v>
      </c>
      <c r="F137" s="83" t="s">
        <v>1502</v>
      </c>
      <c r="G137" s="83" t="s">
        <v>1503</v>
      </c>
      <c r="H137" s="83" t="s">
        <v>1504</v>
      </c>
      <c r="I137" s="85">
        <v>41640</v>
      </c>
      <c r="J137" s="85">
        <v>43373</v>
      </c>
      <c r="K137" s="83" t="s">
        <v>3201</v>
      </c>
      <c r="L137" s="86">
        <v>4194471.96</v>
      </c>
      <c r="M137" s="86">
        <v>3620115.75</v>
      </c>
      <c r="N137" s="87">
        <v>3077098.38</v>
      </c>
    </row>
    <row r="138" spans="1:14" ht="92.25" customHeight="1" x14ac:dyDescent="0.35">
      <c r="A138" s="82">
        <v>135</v>
      </c>
      <c r="B138" s="83" t="s">
        <v>1505</v>
      </c>
      <c r="C138" s="84" t="s">
        <v>1506</v>
      </c>
      <c r="D138" s="83" t="s">
        <v>1507</v>
      </c>
      <c r="E138" s="83" t="s">
        <v>967</v>
      </c>
      <c r="F138" s="83" t="s">
        <v>1463</v>
      </c>
      <c r="G138" s="83" t="s">
        <v>1464</v>
      </c>
      <c r="H138" s="83" t="s">
        <v>1465</v>
      </c>
      <c r="I138" s="85">
        <v>41640</v>
      </c>
      <c r="J138" s="85">
        <v>44469</v>
      </c>
      <c r="K138" s="83" t="s">
        <v>2394</v>
      </c>
      <c r="L138" s="86">
        <v>8995667.9900000002</v>
      </c>
      <c r="M138" s="86">
        <v>7000000</v>
      </c>
      <c r="N138" s="87">
        <v>5950000</v>
      </c>
    </row>
    <row r="139" spans="1:14" ht="50" x14ac:dyDescent="0.35">
      <c r="A139" s="82">
        <v>136</v>
      </c>
      <c r="B139" s="83" t="s">
        <v>1508</v>
      </c>
      <c r="C139" s="84" t="s">
        <v>1509</v>
      </c>
      <c r="D139" s="83" t="s">
        <v>1510</v>
      </c>
      <c r="E139" s="83" t="s">
        <v>939</v>
      </c>
      <c r="F139" s="83" t="s">
        <v>597</v>
      </c>
      <c r="G139" s="83" t="s">
        <v>598</v>
      </c>
      <c r="H139" s="83" t="s">
        <v>1511</v>
      </c>
      <c r="I139" s="85">
        <v>41640</v>
      </c>
      <c r="J139" s="85">
        <v>43524</v>
      </c>
      <c r="K139" s="83" t="s">
        <v>2395</v>
      </c>
      <c r="L139" s="86">
        <v>2409339.6800000002</v>
      </c>
      <c r="M139" s="86">
        <v>2280719.12</v>
      </c>
      <c r="N139" s="87">
        <v>1938611.25</v>
      </c>
    </row>
    <row r="140" spans="1:14" ht="180" x14ac:dyDescent="0.35">
      <c r="A140" s="82">
        <v>137</v>
      </c>
      <c r="B140" s="83" t="s">
        <v>2396</v>
      </c>
      <c r="C140" s="84" t="s">
        <v>2397</v>
      </c>
      <c r="D140" s="83" t="s">
        <v>2398</v>
      </c>
      <c r="E140" s="83" t="s">
        <v>930</v>
      </c>
      <c r="F140" s="83" t="s">
        <v>291</v>
      </c>
      <c r="G140" s="83" t="s">
        <v>292</v>
      </c>
      <c r="H140" s="83" t="s">
        <v>2399</v>
      </c>
      <c r="I140" s="85">
        <v>41640</v>
      </c>
      <c r="J140" s="85">
        <v>43646</v>
      </c>
      <c r="K140" s="83" t="s">
        <v>2400</v>
      </c>
      <c r="L140" s="86">
        <v>3136178.07</v>
      </c>
      <c r="M140" s="86">
        <v>3133820</v>
      </c>
      <c r="N140" s="87">
        <v>2663747</v>
      </c>
    </row>
    <row r="141" spans="1:14" ht="127.5" customHeight="1" x14ac:dyDescent="0.35">
      <c r="A141" s="82">
        <v>138</v>
      </c>
      <c r="B141" s="83" t="s">
        <v>1512</v>
      </c>
      <c r="C141" s="84" t="s">
        <v>3537</v>
      </c>
      <c r="D141" s="83" t="s">
        <v>1513</v>
      </c>
      <c r="E141" s="83" t="s">
        <v>896</v>
      </c>
      <c r="F141" s="83" t="s">
        <v>502</v>
      </c>
      <c r="G141" s="83" t="s">
        <v>503</v>
      </c>
      <c r="H141" s="83" t="s">
        <v>1514</v>
      </c>
      <c r="I141" s="85">
        <v>41640</v>
      </c>
      <c r="J141" s="85">
        <v>43465</v>
      </c>
      <c r="K141" s="83" t="s">
        <v>2401</v>
      </c>
      <c r="L141" s="86">
        <v>5206090</v>
      </c>
      <c r="M141" s="86">
        <v>5206090</v>
      </c>
      <c r="N141" s="87">
        <v>4425176.5</v>
      </c>
    </row>
    <row r="142" spans="1:14" ht="65.25" customHeight="1" x14ac:dyDescent="0.35">
      <c r="A142" s="82">
        <v>139</v>
      </c>
      <c r="B142" s="83" t="s">
        <v>1515</v>
      </c>
      <c r="C142" s="84" t="s">
        <v>3538</v>
      </c>
      <c r="D142" s="83" t="s">
        <v>985</v>
      </c>
      <c r="E142" s="83" t="s">
        <v>928</v>
      </c>
      <c r="F142" s="83" t="s">
        <v>192</v>
      </c>
      <c r="G142" s="83" t="s">
        <v>193</v>
      </c>
      <c r="H142" s="83" t="s">
        <v>2402</v>
      </c>
      <c r="I142" s="85">
        <v>41640</v>
      </c>
      <c r="J142" s="85">
        <v>43281</v>
      </c>
      <c r="K142" s="83" t="s">
        <v>1516</v>
      </c>
      <c r="L142" s="86">
        <v>1587242.34</v>
      </c>
      <c r="M142" s="86">
        <v>1586627.34</v>
      </c>
      <c r="N142" s="87">
        <v>1348633.23</v>
      </c>
    </row>
    <row r="143" spans="1:14" ht="81" customHeight="1" x14ac:dyDescent="0.35">
      <c r="A143" s="82">
        <v>140</v>
      </c>
      <c r="B143" s="83" t="s">
        <v>1517</v>
      </c>
      <c r="C143" s="84" t="s">
        <v>1518</v>
      </c>
      <c r="D143" s="83" t="s">
        <v>1519</v>
      </c>
      <c r="E143" s="83" t="s">
        <v>894</v>
      </c>
      <c r="F143" s="83" t="s">
        <v>1520</v>
      </c>
      <c r="G143" s="83" t="s">
        <v>1521</v>
      </c>
      <c r="H143" s="83" t="s">
        <v>1522</v>
      </c>
      <c r="I143" s="85">
        <v>41640</v>
      </c>
      <c r="J143" s="85">
        <v>43465</v>
      </c>
      <c r="K143" s="83" t="s">
        <v>2403</v>
      </c>
      <c r="L143" s="86">
        <v>2855634.92</v>
      </c>
      <c r="M143" s="86">
        <v>2855511.92</v>
      </c>
      <c r="N143" s="87">
        <v>2427185.13</v>
      </c>
    </row>
    <row r="144" spans="1:14" ht="60.75" customHeight="1" x14ac:dyDescent="0.35">
      <c r="A144" s="82">
        <v>141</v>
      </c>
      <c r="B144" s="83" t="s">
        <v>1523</v>
      </c>
      <c r="C144" s="84" t="s">
        <v>1524</v>
      </c>
      <c r="D144" s="83" t="s">
        <v>956</v>
      </c>
      <c r="E144" s="83" t="s">
        <v>930</v>
      </c>
      <c r="F144" s="83" t="s">
        <v>151</v>
      </c>
      <c r="G144" s="83" t="s">
        <v>152</v>
      </c>
      <c r="H144" s="83" t="s">
        <v>1525</v>
      </c>
      <c r="I144" s="85">
        <v>41640</v>
      </c>
      <c r="J144" s="85">
        <v>43555</v>
      </c>
      <c r="K144" s="83" t="s">
        <v>3200</v>
      </c>
      <c r="L144" s="86">
        <v>3084450.89</v>
      </c>
      <c r="M144" s="86">
        <v>2915945.16</v>
      </c>
      <c r="N144" s="87">
        <v>2478553.38</v>
      </c>
    </row>
    <row r="145" spans="1:14" ht="78" customHeight="1" x14ac:dyDescent="0.35">
      <c r="A145" s="82">
        <v>142</v>
      </c>
      <c r="B145" s="83" t="s">
        <v>1526</v>
      </c>
      <c r="C145" s="84" t="s">
        <v>1527</v>
      </c>
      <c r="D145" s="83" t="s">
        <v>1528</v>
      </c>
      <c r="E145" s="83" t="s">
        <v>920</v>
      </c>
      <c r="F145" s="83" t="s">
        <v>1529</v>
      </c>
      <c r="G145" s="83" t="s">
        <v>1530</v>
      </c>
      <c r="H145" s="83" t="s">
        <v>1531</v>
      </c>
      <c r="I145" s="85">
        <v>41640</v>
      </c>
      <c r="J145" s="85">
        <v>44165</v>
      </c>
      <c r="K145" s="83" t="s">
        <v>3199</v>
      </c>
      <c r="L145" s="86">
        <v>7845751.5700000003</v>
      </c>
      <c r="M145" s="86">
        <v>6845307.6200000001</v>
      </c>
      <c r="N145" s="87">
        <v>5818511.4699999997</v>
      </c>
    </row>
    <row r="146" spans="1:14" ht="99" customHeight="1" x14ac:dyDescent="0.35">
      <c r="A146" s="82">
        <v>143</v>
      </c>
      <c r="B146" s="83" t="s">
        <v>1532</v>
      </c>
      <c r="C146" s="84" t="s">
        <v>1533</v>
      </c>
      <c r="D146" s="83" t="s">
        <v>1534</v>
      </c>
      <c r="E146" s="83" t="s">
        <v>923</v>
      </c>
      <c r="F146" s="83" t="s">
        <v>434</v>
      </c>
      <c r="G146" s="83" t="s">
        <v>435</v>
      </c>
      <c r="H146" s="83" t="s">
        <v>1535</v>
      </c>
      <c r="I146" s="85">
        <v>41640</v>
      </c>
      <c r="J146" s="85">
        <v>43524</v>
      </c>
      <c r="K146" s="83" t="s">
        <v>2404</v>
      </c>
      <c r="L146" s="86">
        <v>782734.02</v>
      </c>
      <c r="M146" s="86">
        <v>760700</v>
      </c>
      <c r="N146" s="87">
        <v>646595</v>
      </c>
    </row>
    <row r="147" spans="1:14" ht="35.25" customHeight="1" x14ac:dyDescent="0.35">
      <c r="A147" s="82">
        <v>144</v>
      </c>
      <c r="B147" s="83" t="s">
        <v>1536</v>
      </c>
      <c r="C147" s="84" t="s">
        <v>1537</v>
      </c>
      <c r="D147" s="83" t="s">
        <v>1538</v>
      </c>
      <c r="E147" s="83" t="s">
        <v>930</v>
      </c>
      <c r="F147" s="83" t="s">
        <v>379</v>
      </c>
      <c r="G147" s="83" t="s">
        <v>380</v>
      </c>
      <c r="H147" s="83" t="s">
        <v>1539</v>
      </c>
      <c r="I147" s="85">
        <v>41640</v>
      </c>
      <c r="J147" s="85">
        <v>43465</v>
      </c>
      <c r="K147" s="83" t="s">
        <v>1540</v>
      </c>
      <c r="L147" s="86">
        <v>1197593.6399999999</v>
      </c>
      <c r="M147" s="86">
        <v>1192673.6399999999</v>
      </c>
      <c r="N147" s="87">
        <v>1013772.59</v>
      </c>
    </row>
    <row r="148" spans="1:14" ht="87" customHeight="1" x14ac:dyDescent="0.35">
      <c r="A148" s="82">
        <v>145</v>
      </c>
      <c r="B148" s="83" t="s">
        <v>1541</v>
      </c>
      <c r="C148" s="84" t="s">
        <v>1542</v>
      </c>
      <c r="D148" s="83" t="s">
        <v>1543</v>
      </c>
      <c r="E148" s="83" t="s">
        <v>909</v>
      </c>
      <c r="F148" s="83" t="s">
        <v>1544</v>
      </c>
      <c r="G148" s="83" t="s">
        <v>1545</v>
      </c>
      <c r="H148" s="83" t="s">
        <v>1546</v>
      </c>
      <c r="I148" s="85">
        <v>41640</v>
      </c>
      <c r="J148" s="85">
        <v>43708</v>
      </c>
      <c r="K148" s="83" t="s">
        <v>2405</v>
      </c>
      <c r="L148" s="86">
        <v>9307281</v>
      </c>
      <c r="M148" s="86">
        <v>6517108.2000000002</v>
      </c>
      <c r="N148" s="87">
        <v>5213686.5599999996</v>
      </c>
    </row>
    <row r="149" spans="1:14" ht="105" customHeight="1" x14ac:dyDescent="0.35">
      <c r="A149" s="82">
        <v>146</v>
      </c>
      <c r="B149" s="83" t="s">
        <v>1547</v>
      </c>
      <c r="C149" s="84" t="s">
        <v>1548</v>
      </c>
      <c r="D149" s="83" t="s">
        <v>1549</v>
      </c>
      <c r="E149" s="83" t="s">
        <v>901</v>
      </c>
      <c r="F149" s="83" t="s">
        <v>1550</v>
      </c>
      <c r="G149" s="83" t="s">
        <v>1551</v>
      </c>
      <c r="H149" s="83" t="s">
        <v>1552</v>
      </c>
      <c r="I149" s="85">
        <v>41640</v>
      </c>
      <c r="J149" s="85">
        <v>43465</v>
      </c>
      <c r="K149" s="83" t="s">
        <v>2406</v>
      </c>
      <c r="L149" s="86">
        <v>2223663.52</v>
      </c>
      <c r="M149" s="86">
        <v>2037690.27</v>
      </c>
      <c r="N149" s="87">
        <v>1732036.72</v>
      </c>
    </row>
    <row r="150" spans="1:14" ht="78.75" customHeight="1" x14ac:dyDescent="0.35">
      <c r="A150" s="82">
        <v>147</v>
      </c>
      <c r="B150" s="83" t="s">
        <v>1553</v>
      </c>
      <c r="C150" s="84" t="s">
        <v>1554</v>
      </c>
      <c r="D150" s="83" t="s">
        <v>1555</v>
      </c>
      <c r="E150" s="83" t="s">
        <v>896</v>
      </c>
      <c r="F150" s="83" t="s">
        <v>348</v>
      </c>
      <c r="G150" s="83" t="s">
        <v>349</v>
      </c>
      <c r="H150" s="83" t="s">
        <v>1556</v>
      </c>
      <c r="I150" s="85">
        <v>41640</v>
      </c>
      <c r="J150" s="85">
        <v>44135</v>
      </c>
      <c r="K150" s="83" t="s">
        <v>2407</v>
      </c>
      <c r="L150" s="86">
        <v>6725489.2800000003</v>
      </c>
      <c r="M150" s="86">
        <v>6685890</v>
      </c>
      <c r="N150" s="87">
        <v>5683006.5</v>
      </c>
    </row>
    <row r="151" spans="1:14" ht="75" customHeight="1" x14ac:dyDescent="0.35">
      <c r="A151" s="82">
        <v>148</v>
      </c>
      <c r="B151" s="83" t="s">
        <v>1557</v>
      </c>
      <c r="C151" s="84" t="s">
        <v>1558</v>
      </c>
      <c r="D151" s="83" t="s">
        <v>1559</v>
      </c>
      <c r="E151" s="83" t="s">
        <v>901</v>
      </c>
      <c r="F151" s="83" t="s">
        <v>1560</v>
      </c>
      <c r="G151" s="83" t="s">
        <v>1561</v>
      </c>
      <c r="H151" s="83" t="s">
        <v>2408</v>
      </c>
      <c r="I151" s="85">
        <v>41640</v>
      </c>
      <c r="J151" s="85">
        <v>43373</v>
      </c>
      <c r="K151" s="83" t="s">
        <v>2409</v>
      </c>
      <c r="L151" s="86">
        <v>3936643.45</v>
      </c>
      <c r="M151" s="86">
        <v>3421260.4</v>
      </c>
      <c r="N151" s="87">
        <v>2908071.34</v>
      </c>
    </row>
    <row r="152" spans="1:14" ht="66" customHeight="1" x14ac:dyDescent="0.35">
      <c r="A152" s="82">
        <v>149</v>
      </c>
      <c r="B152" s="83" t="s">
        <v>1562</v>
      </c>
      <c r="C152" s="84" t="s">
        <v>130</v>
      </c>
      <c r="D152" s="83" t="s">
        <v>131</v>
      </c>
      <c r="E152" s="83" t="s">
        <v>930</v>
      </c>
      <c r="F152" s="83" t="s">
        <v>132</v>
      </c>
      <c r="G152" s="83" t="s">
        <v>133</v>
      </c>
      <c r="H152" s="83" t="s">
        <v>134</v>
      </c>
      <c r="I152" s="85">
        <v>41640</v>
      </c>
      <c r="J152" s="85">
        <v>43159</v>
      </c>
      <c r="K152" s="83" t="s">
        <v>1563</v>
      </c>
      <c r="L152" s="86">
        <v>3564592.78</v>
      </c>
      <c r="M152" s="86">
        <v>3000000</v>
      </c>
      <c r="N152" s="87">
        <v>2550000</v>
      </c>
    </row>
    <row r="153" spans="1:14" ht="54" customHeight="1" x14ac:dyDescent="0.35">
      <c r="A153" s="82">
        <v>150</v>
      </c>
      <c r="B153" s="83" t="s">
        <v>1564</v>
      </c>
      <c r="C153" s="84" t="s">
        <v>3539</v>
      </c>
      <c r="D153" s="83" t="s">
        <v>990</v>
      </c>
      <c r="E153" s="83" t="s">
        <v>928</v>
      </c>
      <c r="F153" s="83" t="s">
        <v>216</v>
      </c>
      <c r="G153" s="83" t="s">
        <v>217</v>
      </c>
      <c r="H153" s="83" t="s">
        <v>2410</v>
      </c>
      <c r="I153" s="85">
        <v>41640</v>
      </c>
      <c r="J153" s="85">
        <v>43830</v>
      </c>
      <c r="K153" s="83" t="s">
        <v>2411</v>
      </c>
      <c r="L153" s="86">
        <v>6562388.5899999999</v>
      </c>
      <c r="M153" s="86">
        <v>3266796.34</v>
      </c>
      <c r="N153" s="87">
        <v>2776776.88</v>
      </c>
    </row>
    <row r="154" spans="1:14" ht="122.25" customHeight="1" x14ac:dyDescent="0.35">
      <c r="A154" s="82">
        <v>151</v>
      </c>
      <c r="B154" s="83" t="s">
        <v>1565</v>
      </c>
      <c r="C154" s="84" t="s">
        <v>3540</v>
      </c>
      <c r="D154" s="83" t="s">
        <v>987</v>
      </c>
      <c r="E154" s="83" t="s">
        <v>923</v>
      </c>
      <c r="F154" s="83" t="s">
        <v>201</v>
      </c>
      <c r="G154" s="83" t="s">
        <v>202</v>
      </c>
      <c r="H154" s="83" t="s">
        <v>203</v>
      </c>
      <c r="I154" s="85">
        <v>41640</v>
      </c>
      <c r="J154" s="85">
        <v>43465</v>
      </c>
      <c r="K154" s="83" t="s">
        <v>2412</v>
      </c>
      <c r="L154" s="86">
        <v>2592384.86</v>
      </c>
      <c r="M154" s="86">
        <v>2589309.86</v>
      </c>
      <c r="N154" s="87">
        <v>2200913.38</v>
      </c>
    </row>
    <row r="155" spans="1:14" ht="120" x14ac:dyDescent="0.35">
      <c r="A155" s="82">
        <v>152</v>
      </c>
      <c r="B155" s="83" t="s">
        <v>1566</v>
      </c>
      <c r="C155" s="84" t="s">
        <v>1567</v>
      </c>
      <c r="D155" s="83" t="s">
        <v>972</v>
      </c>
      <c r="E155" s="83" t="s">
        <v>923</v>
      </c>
      <c r="F155" s="83" t="s">
        <v>172</v>
      </c>
      <c r="G155" s="83" t="s">
        <v>173</v>
      </c>
      <c r="H155" s="83" t="s">
        <v>174</v>
      </c>
      <c r="I155" s="85">
        <v>41640</v>
      </c>
      <c r="J155" s="85">
        <v>43404</v>
      </c>
      <c r="K155" s="83" t="s">
        <v>3225</v>
      </c>
      <c r="L155" s="86">
        <v>1361787.02</v>
      </c>
      <c r="M155" s="86">
        <v>1361787.02</v>
      </c>
      <c r="N155" s="87">
        <v>1157518.96</v>
      </c>
    </row>
    <row r="156" spans="1:14" ht="99" customHeight="1" x14ac:dyDescent="0.35">
      <c r="A156" s="82">
        <v>153</v>
      </c>
      <c r="B156" s="83" t="s">
        <v>1568</v>
      </c>
      <c r="C156" s="84" t="s">
        <v>1569</v>
      </c>
      <c r="D156" s="83" t="s">
        <v>929</v>
      </c>
      <c r="E156" s="83" t="s">
        <v>930</v>
      </c>
      <c r="F156" s="83" t="s">
        <v>92</v>
      </c>
      <c r="G156" s="83" t="s">
        <v>93</v>
      </c>
      <c r="H156" s="83" t="s">
        <v>1236</v>
      </c>
      <c r="I156" s="85">
        <v>41640</v>
      </c>
      <c r="J156" s="85">
        <v>43343</v>
      </c>
      <c r="K156" s="83" t="s">
        <v>2413</v>
      </c>
      <c r="L156" s="86">
        <v>2992317.13</v>
      </c>
      <c r="M156" s="86">
        <v>2992317.13</v>
      </c>
      <c r="N156" s="87">
        <v>2543469.56</v>
      </c>
    </row>
    <row r="157" spans="1:14" ht="91.5" customHeight="1" x14ac:dyDescent="0.35">
      <c r="A157" s="82">
        <v>154</v>
      </c>
      <c r="B157" s="83" t="s">
        <v>1570</v>
      </c>
      <c r="C157" s="84" t="s">
        <v>3541</v>
      </c>
      <c r="D157" s="83" t="s">
        <v>1571</v>
      </c>
      <c r="E157" s="83" t="s">
        <v>969</v>
      </c>
      <c r="F157" s="83" t="s">
        <v>529</v>
      </c>
      <c r="G157" s="83" t="s">
        <v>530</v>
      </c>
      <c r="H157" s="83" t="s">
        <v>1572</v>
      </c>
      <c r="I157" s="85">
        <v>41640</v>
      </c>
      <c r="J157" s="85">
        <v>43373</v>
      </c>
      <c r="K157" s="83" t="s">
        <v>2414</v>
      </c>
      <c r="L157" s="86">
        <v>1448524.92</v>
      </c>
      <c r="M157" s="86">
        <v>1435876.93</v>
      </c>
      <c r="N157" s="87">
        <v>1220495.3899999999</v>
      </c>
    </row>
    <row r="158" spans="1:14" ht="93" customHeight="1" x14ac:dyDescent="0.35">
      <c r="A158" s="82">
        <v>155</v>
      </c>
      <c r="B158" s="83" t="s">
        <v>1573</v>
      </c>
      <c r="C158" s="84" t="s">
        <v>1574</v>
      </c>
      <c r="D158" s="83" t="s">
        <v>1575</v>
      </c>
      <c r="E158" s="83" t="s">
        <v>901</v>
      </c>
      <c r="F158" s="83" t="s">
        <v>1576</v>
      </c>
      <c r="G158" s="83" t="s">
        <v>1577</v>
      </c>
      <c r="H158" s="83" t="s">
        <v>1578</v>
      </c>
      <c r="I158" s="85">
        <v>41640</v>
      </c>
      <c r="J158" s="85">
        <v>43890</v>
      </c>
      <c r="K158" s="83" t="s">
        <v>1579</v>
      </c>
      <c r="L158" s="86">
        <v>11311347.609999999</v>
      </c>
      <c r="M158" s="86">
        <v>6999237.6200000001</v>
      </c>
      <c r="N158" s="87">
        <v>5949351.96</v>
      </c>
    </row>
    <row r="159" spans="1:14" ht="200" x14ac:dyDescent="0.35">
      <c r="A159" s="82">
        <v>156</v>
      </c>
      <c r="B159" s="83" t="s">
        <v>1580</v>
      </c>
      <c r="C159" s="84" t="s">
        <v>1581</v>
      </c>
      <c r="D159" s="83" t="s">
        <v>1582</v>
      </c>
      <c r="E159" s="83" t="s">
        <v>948</v>
      </c>
      <c r="F159" s="83" t="s">
        <v>137</v>
      </c>
      <c r="G159" s="83" t="s">
        <v>138</v>
      </c>
      <c r="H159" s="83" t="s">
        <v>139</v>
      </c>
      <c r="I159" s="85">
        <v>41640</v>
      </c>
      <c r="J159" s="85">
        <v>43434</v>
      </c>
      <c r="K159" s="83" t="s">
        <v>2415</v>
      </c>
      <c r="L159" s="86">
        <v>2693177.73</v>
      </c>
      <c r="M159" s="86">
        <v>2693177.73</v>
      </c>
      <c r="N159" s="87">
        <v>2289201.0299999998</v>
      </c>
    </row>
    <row r="160" spans="1:14" ht="93.75" customHeight="1" x14ac:dyDescent="0.35">
      <c r="A160" s="82">
        <v>157</v>
      </c>
      <c r="B160" s="83" t="s">
        <v>1583</v>
      </c>
      <c r="C160" s="84" t="s">
        <v>3542</v>
      </c>
      <c r="D160" s="83" t="s">
        <v>1584</v>
      </c>
      <c r="E160" s="83" t="s">
        <v>969</v>
      </c>
      <c r="F160" s="83" t="s">
        <v>1585</v>
      </c>
      <c r="G160" s="83" t="s">
        <v>1586</v>
      </c>
      <c r="H160" s="83" t="s">
        <v>1587</v>
      </c>
      <c r="I160" s="85">
        <v>41640</v>
      </c>
      <c r="J160" s="85">
        <v>43220</v>
      </c>
      <c r="K160" s="83" t="s">
        <v>2416</v>
      </c>
      <c r="L160" s="86">
        <v>816370</v>
      </c>
      <c r="M160" s="86">
        <v>816370</v>
      </c>
      <c r="N160" s="87">
        <v>693914.5</v>
      </c>
    </row>
    <row r="161" spans="1:14" ht="40" x14ac:dyDescent="0.35">
      <c r="A161" s="82">
        <v>158</v>
      </c>
      <c r="B161" s="83" t="s">
        <v>1588</v>
      </c>
      <c r="C161" s="84" t="s">
        <v>1589</v>
      </c>
      <c r="D161" s="83" t="s">
        <v>1590</v>
      </c>
      <c r="E161" s="83" t="s">
        <v>948</v>
      </c>
      <c r="F161" s="83" t="s">
        <v>1591</v>
      </c>
      <c r="G161" s="83" t="s">
        <v>1592</v>
      </c>
      <c r="H161" s="83" t="s">
        <v>1593</v>
      </c>
      <c r="I161" s="85">
        <v>41640</v>
      </c>
      <c r="J161" s="85">
        <v>43373</v>
      </c>
      <c r="K161" s="83" t="s">
        <v>1594</v>
      </c>
      <c r="L161" s="86">
        <v>2480323.02</v>
      </c>
      <c r="M161" s="86">
        <v>2473459.84</v>
      </c>
      <c r="N161" s="87">
        <v>2102440.86</v>
      </c>
    </row>
    <row r="162" spans="1:14" ht="50" x14ac:dyDescent="0.35">
      <c r="A162" s="82">
        <v>159</v>
      </c>
      <c r="B162" s="83" t="s">
        <v>1595</v>
      </c>
      <c r="C162" s="84" t="s">
        <v>1596</v>
      </c>
      <c r="D162" s="83" t="s">
        <v>899</v>
      </c>
      <c r="E162" s="83" t="s">
        <v>894</v>
      </c>
      <c r="F162" s="83" t="s">
        <v>395</v>
      </c>
      <c r="G162" s="83" t="s">
        <v>48</v>
      </c>
      <c r="H162" s="83" t="s">
        <v>49</v>
      </c>
      <c r="I162" s="85">
        <v>41640</v>
      </c>
      <c r="J162" s="85">
        <v>43465</v>
      </c>
      <c r="K162" s="83" t="s">
        <v>1597</v>
      </c>
      <c r="L162" s="86">
        <v>2048070.91</v>
      </c>
      <c r="M162" s="86">
        <v>2048070.91</v>
      </c>
      <c r="N162" s="87">
        <v>1740860.27</v>
      </c>
    </row>
    <row r="163" spans="1:14" ht="64.5" customHeight="1" x14ac:dyDescent="0.35">
      <c r="A163" s="82">
        <v>160</v>
      </c>
      <c r="B163" s="83" t="s">
        <v>1598</v>
      </c>
      <c r="C163" s="84" t="s">
        <v>3543</v>
      </c>
      <c r="D163" s="83" t="s">
        <v>1599</v>
      </c>
      <c r="E163" s="83" t="s">
        <v>930</v>
      </c>
      <c r="F163" s="83" t="s">
        <v>1600</v>
      </c>
      <c r="G163" s="83" t="s">
        <v>1601</v>
      </c>
      <c r="H163" s="83" t="s">
        <v>1602</v>
      </c>
      <c r="I163" s="85">
        <v>41640</v>
      </c>
      <c r="J163" s="85">
        <v>44530</v>
      </c>
      <c r="K163" s="83" t="s">
        <v>1603</v>
      </c>
      <c r="L163" s="86">
        <v>7964999.2199999997</v>
      </c>
      <c r="M163" s="86">
        <v>6550247.7800000003</v>
      </c>
      <c r="N163" s="87">
        <v>5567710.6100000003</v>
      </c>
    </row>
    <row r="164" spans="1:14" ht="99" customHeight="1" x14ac:dyDescent="0.35">
      <c r="A164" s="82">
        <v>161</v>
      </c>
      <c r="B164" s="83" t="s">
        <v>1604</v>
      </c>
      <c r="C164" s="84" t="s">
        <v>1605</v>
      </c>
      <c r="D164" s="83" t="s">
        <v>1606</v>
      </c>
      <c r="E164" s="83" t="s">
        <v>912</v>
      </c>
      <c r="F164" s="83" t="s">
        <v>183</v>
      </c>
      <c r="G164" s="83" t="s">
        <v>184</v>
      </c>
      <c r="H164" s="83" t="s">
        <v>185</v>
      </c>
      <c r="I164" s="85">
        <v>41640</v>
      </c>
      <c r="J164" s="85">
        <v>43373</v>
      </c>
      <c r="K164" s="83" t="s">
        <v>1607</v>
      </c>
      <c r="L164" s="86">
        <v>2787870.07</v>
      </c>
      <c r="M164" s="86">
        <v>2784180.07</v>
      </c>
      <c r="N164" s="87">
        <v>2366553.0499999998</v>
      </c>
    </row>
    <row r="165" spans="1:14" ht="78" customHeight="1" x14ac:dyDescent="0.35">
      <c r="A165" s="82">
        <v>162</v>
      </c>
      <c r="B165" s="83" t="s">
        <v>1608</v>
      </c>
      <c r="C165" s="84" t="s">
        <v>1609</v>
      </c>
      <c r="D165" s="83" t="s">
        <v>1610</v>
      </c>
      <c r="E165" s="83" t="s">
        <v>967</v>
      </c>
      <c r="F165" s="83" t="s">
        <v>306</v>
      </c>
      <c r="G165" s="83" t="s">
        <v>307</v>
      </c>
      <c r="H165" s="83" t="s">
        <v>1611</v>
      </c>
      <c r="I165" s="85">
        <v>41640</v>
      </c>
      <c r="J165" s="85">
        <v>43496</v>
      </c>
      <c r="K165" s="83" t="s">
        <v>1612</v>
      </c>
      <c r="L165" s="86">
        <v>1812886.99</v>
      </c>
      <c r="M165" s="86">
        <v>1515311.25</v>
      </c>
      <c r="N165" s="87">
        <v>1288014.56</v>
      </c>
    </row>
    <row r="166" spans="1:14" ht="62.25" customHeight="1" x14ac:dyDescent="0.35">
      <c r="A166" s="82">
        <v>163</v>
      </c>
      <c r="B166" s="83" t="s">
        <v>1613</v>
      </c>
      <c r="C166" s="84" t="s">
        <v>1614</v>
      </c>
      <c r="D166" s="83" t="s">
        <v>1615</v>
      </c>
      <c r="E166" s="83" t="s">
        <v>948</v>
      </c>
      <c r="F166" s="83" t="s">
        <v>1616</v>
      </c>
      <c r="G166" s="83" t="s">
        <v>1592</v>
      </c>
      <c r="H166" s="83" t="s">
        <v>1617</v>
      </c>
      <c r="I166" s="85">
        <v>41640</v>
      </c>
      <c r="J166" s="85">
        <v>44469</v>
      </c>
      <c r="K166" s="83" t="s">
        <v>1618</v>
      </c>
      <c r="L166" s="86">
        <v>7690051.5199999996</v>
      </c>
      <c r="M166" s="86">
        <v>6846685.5</v>
      </c>
      <c r="N166" s="87">
        <v>5819682.6699999999</v>
      </c>
    </row>
    <row r="167" spans="1:14" ht="46.5" customHeight="1" x14ac:dyDescent="0.35">
      <c r="A167" s="82">
        <v>164</v>
      </c>
      <c r="B167" s="83" t="s">
        <v>1619</v>
      </c>
      <c r="C167" s="84" t="s">
        <v>1620</v>
      </c>
      <c r="D167" s="83" t="s">
        <v>945</v>
      </c>
      <c r="E167" s="83" t="s">
        <v>894</v>
      </c>
      <c r="F167" s="83" t="s">
        <v>127</v>
      </c>
      <c r="G167" s="83" t="s">
        <v>128</v>
      </c>
      <c r="H167" s="83" t="s">
        <v>1250</v>
      </c>
      <c r="I167" s="85">
        <v>41640</v>
      </c>
      <c r="J167" s="85">
        <v>43373</v>
      </c>
      <c r="K167" s="83" t="s">
        <v>1621</v>
      </c>
      <c r="L167" s="86">
        <v>2171837.73</v>
      </c>
      <c r="M167" s="86">
        <v>1691465</v>
      </c>
      <c r="N167" s="87">
        <v>1437745.25</v>
      </c>
    </row>
    <row r="168" spans="1:14" ht="60" x14ac:dyDescent="0.35">
      <c r="A168" s="82">
        <v>165</v>
      </c>
      <c r="B168" s="83" t="s">
        <v>1622</v>
      </c>
      <c r="C168" s="84" t="s">
        <v>1623</v>
      </c>
      <c r="D168" s="83" t="s">
        <v>1624</v>
      </c>
      <c r="E168" s="83" t="s">
        <v>930</v>
      </c>
      <c r="F168" s="83" t="s">
        <v>298</v>
      </c>
      <c r="G168" s="83" t="s">
        <v>299</v>
      </c>
      <c r="H168" s="83" t="s">
        <v>1625</v>
      </c>
      <c r="I168" s="85">
        <v>41640</v>
      </c>
      <c r="J168" s="85">
        <v>43312</v>
      </c>
      <c r="K168" s="83" t="s">
        <v>2417</v>
      </c>
      <c r="L168" s="86">
        <v>1299085.94</v>
      </c>
      <c r="M168" s="86">
        <v>1298286.44</v>
      </c>
      <c r="N168" s="87">
        <v>1103543.47</v>
      </c>
    </row>
    <row r="169" spans="1:14" ht="48" customHeight="1" x14ac:dyDescent="0.35">
      <c r="A169" s="82">
        <v>166</v>
      </c>
      <c r="B169" s="83" t="s">
        <v>1626</v>
      </c>
      <c r="C169" s="84" t="s">
        <v>1627</v>
      </c>
      <c r="D169" s="83" t="s">
        <v>1628</v>
      </c>
      <c r="E169" s="83" t="s">
        <v>912</v>
      </c>
      <c r="F169" s="83" t="s">
        <v>237</v>
      </c>
      <c r="G169" s="83" t="s">
        <v>1629</v>
      </c>
      <c r="H169" s="83" t="s">
        <v>1630</v>
      </c>
      <c r="I169" s="85">
        <v>41640</v>
      </c>
      <c r="J169" s="85">
        <v>43799</v>
      </c>
      <c r="K169" s="83" t="s">
        <v>1631</v>
      </c>
      <c r="L169" s="86">
        <v>19123243.07</v>
      </c>
      <c r="M169" s="86">
        <v>7000000</v>
      </c>
      <c r="N169" s="87">
        <v>5950000</v>
      </c>
    </row>
    <row r="170" spans="1:14" ht="124.5" customHeight="1" x14ac:dyDescent="0.35">
      <c r="A170" s="82">
        <v>167</v>
      </c>
      <c r="B170" s="83" t="s">
        <v>1632</v>
      </c>
      <c r="C170" s="84" t="s">
        <v>1633</v>
      </c>
      <c r="D170" s="83" t="s">
        <v>1634</v>
      </c>
      <c r="E170" s="83" t="s">
        <v>896</v>
      </c>
      <c r="F170" s="83" t="s">
        <v>320</v>
      </c>
      <c r="G170" s="83" t="s">
        <v>321</v>
      </c>
      <c r="H170" s="83" t="s">
        <v>1635</v>
      </c>
      <c r="I170" s="85">
        <v>41640</v>
      </c>
      <c r="J170" s="85">
        <v>43404</v>
      </c>
      <c r="K170" s="83" t="s">
        <v>3226</v>
      </c>
      <c r="L170" s="86">
        <v>5261568.03</v>
      </c>
      <c r="M170" s="86">
        <v>5187352.99</v>
      </c>
      <c r="N170" s="87">
        <v>4409250.04</v>
      </c>
    </row>
    <row r="171" spans="1:14" ht="50" x14ac:dyDescent="0.35">
      <c r="A171" s="82">
        <v>168</v>
      </c>
      <c r="B171" s="83" t="s">
        <v>1636</v>
      </c>
      <c r="C171" s="84" t="s">
        <v>1637</v>
      </c>
      <c r="D171" s="83" t="s">
        <v>1638</v>
      </c>
      <c r="E171" s="83" t="s">
        <v>920</v>
      </c>
      <c r="F171" s="83" t="s">
        <v>1639</v>
      </c>
      <c r="G171" s="83" t="s">
        <v>1640</v>
      </c>
      <c r="H171" s="83" t="s">
        <v>1641</v>
      </c>
      <c r="I171" s="85">
        <v>41640</v>
      </c>
      <c r="J171" s="85">
        <v>43434</v>
      </c>
      <c r="K171" s="83" t="s">
        <v>1642</v>
      </c>
      <c r="L171" s="86">
        <v>3999396.2</v>
      </c>
      <c r="M171" s="86">
        <v>3830651.6</v>
      </c>
      <c r="N171" s="87">
        <v>3256053.86</v>
      </c>
    </row>
    <row r="172" spans="1:14" ht="59.25" customHeight="1" x14ac:dyDescent="0.35">
      <c r="A172" s="82">
        <v>169</v>
      </c>
      <c r="B172" s="83" t="s">
        <v>1643</v>
      </c>
      <c r="C172" s="84" t="s">
        <v>1644</v>
      </c>
      <c r="D172" s="83" t="s">
        <v>973</v>
      </c>
      <c r="E172" s="83" t="s">
        <v>923</v>
      </c>
      <c r="F172" s="83" t="s">
        <v>177</v>
      </c>
      <c r="G172" s="83" t="s">
        <v>178</v>
      </c>
      <c r="H172" s="83" t="s">
        <v>179</v>
      </c>
      <c r="I172" s="85">
        <v>41640</v>
      </c>
      <c r="J172" s="85">
        <v>43830</v>
      </c>
      <c r="K172" s="83" t="s">
        <v>1645</v>
      </c>
      <c r="L172" s="86">
        <v>4735369.88</v>
      </c>
      <c r="M172" s="86">
        <v>2990680.52</v>
      </c>
      <c r="N172" s="87">
        <v>2542078.44</v>
      </c>
    </row>
    <row r="173" spans="1:14" ht="70" x14ac:dyDescent="0.35">
      <c r="A173" s="82">
        <v>170</v>
      </c>
      <c r="B173" s="83" t="s">
        <v>1646</v>
      </c>
      <c r="C173" s="84" t="s">
        <v>1647</v>
      </c>
      <c r="D173" s="83" t="s">
        <v>1648</v>
      </c>
      <c r="E173" s="83" t="s">
        <v>909</v>
      </c>
      <c r="F173" s="83" t="s">
        <v>1068</v>
      </c>
      <c r="G173" s="83" t="s">
        <v>1069</v>
      </c>
      <c r="H173" s="83" t="s">
        <v>1107</v>
      </c>
      <c r="I173" s="85">
        <v>41640</v>
      </c>
      <c r="J173" s="85">
        <v>43190</v>
      </c>
      <c r="K173" s="83" t="s">
        <v>1649</v>
      </c>
      <c r="L173" s="86">
        <v>3004500</v>
      </c>
      <c r="M173" s="86">
        <v>3000000</v>
      </c>
      <c r="N173" s="87">
        <v>2400000</v>
      </c>
    </row>
    <row r="174" spans="1:14" ht="30" x14ac:dyDescent="0.35">
      <c r="A174" s="82">
        <v>171</v>
      </c>
      <c r="B174" s="83" t="s">
        <v>1650</v>
      </c>
      <c r="C174" s="84" t="s">
        <v>3544</v>
      </c>
      <c r="D174" s="83" t="s">
        <v>1651</v>
      </c>
      <c r="E174" s="83" t="s">
        <v>928</v>
      </c>
      <c r="F174" s="83" t="s">
        <v>399</v>
      </c>
      <c r="G174" s="83" t="s">
        <v>400</v>
      </c>
      <c r="H174" s="83" t="s">
        <v>1652</v>
      </c>
      <c r="I174" s="85">
        <v>41640</v>
      </c>
      <c r="J174" s="85">
        <v>43343</v>
      </c>
      <c r="K174" s="83" t="s">
        <v>1653</v>
      </c>
      <c r="L174" s="86">
        <v>1680551.37</v>
      </c>
      <c r="M174" s="86">
        <v>1664936.37</v>
      </c>
      <c r="N174" s="87">
        <v>1415195.91</v>
      </c>
    </row>
    <row r="175" spans="1:14" ht="61.5" customHeight="1" x14ac:dyDescent="0.35">
      <c r="A175" s="82">
        <v>172</v>
      </c>
      <c r="B175" s="83" t="s">
        <v>1654</v>
      </c>
      <c r="C175" s="84" t="s">
        <v>1655</v>
      </c>
      <c r="D175" s="83" t="s">
        <v>1656</v>
      </c>
      <c r="E175" s="83" t="s">
        <v>969</v>
      </c>
      <c r="F175" s="83" t="s">
        <v>269</v>
      </c>
      <c r="G175" s="83" t="s">
        <v>270</v>
      </c>
      <c r="H175" s="83" t="s">
        <v>1657</v>
      </c>
      <c r="I175" s="85">
        <v>41640</v>
      </c>
      <c r="J175" s="85">
        <v>43404</v>
      </c>
      <c r="K175" s="83" t="s">
        <v>1658</v>
      </c>
      <c r="L175" s="86">
        <v>4477926.51</v>
      </c>
      <c r="M175" s="86">
        <v>4409701.2300000004</v>
      </c>
      <c r="N175" s="87">
        <v>3748246.04</v>
      </c>
    </row>
    <row r="176" spans="1:14" ht="69" customHeight="1" x14ac:dyDescent="0.35">
      <c r="A176" s="82">
        <v>173</v>
      </c>
      <c r="B176" s="83" t="s">
        <v>1659</v>
      </c>
      <c r="C176" s="84" t="s">
        <v>1660</v>
      </c>
      <c r="D176" s="83" t="s">
        <v>989</v>
      </c>
      <c r="E176" s="83" t="s">
        <v>928</v>
      </c>
      <c r="F176" s="83" t="s">
        <v>210</v>
      </c>
      <c r="G176" s="83" t="s">
        <v>211</v>
      </c>
      <c r="H176" s="83" t="s">
        <v>212</v>
      </c>
      <c r="I176" s="85">
        <v>41640</v>
      </c>
      <c r="J176" s="85">
        <v>43661</v>
      </c>
      <c r="K176" s="83" t="s">
        <v>1661</v>
      </c>
      <c r="L176" s="86">
        <v>2335984</v>
      </c>
      <c r="M176" s="86">
        <v>2335184</v>
      </c>
      <c r="N176" s="87">
        <v>1984906.4</v>
      </c>
    </row>
    <row r="177" spans="1:14" ht="70" x14ac:dyDescent="0.35">
      <c r="A177" s="82">
        <v>174</v>
      </c>
      <c r="B177" s="83" t="s">
        <v>1662</v>
      </c>
      <c r="C177" s="84" t="s">
        <v>1663</v>
      </c>
      <c r="D177" s="83" t="s">
        <v>1664</v>
      </c>
      <c r="E177" s="83" t="s">
        <v>933</v>
      </c>
      <c r="F177" s="83" t="s">
        <v>447</v>
      </c>
      <c r="G177" s="83" t="s">
        <v>448</v>
      </c>
      <c r="H177" s="83" t="s">
        <v>1665</v>
      </c>
      <c r="I177" s="85">
        <v>41640</v>
      </c>
      <c r="J177" s="85">
        <v>43616</v>
      </c>
      <c r="K177" s="83" t="s">
        <v>1666</v>
      </c>
      <c r="L177" s="86">
        <v>3846063.41</v>
      </c>
      <c r="M177" s="86">
        <v>3712052.64</v>
      </c>
      <c r="N177" s="87">
        <v>3155244.74</v>
      </c>
    </row>
    <row r="178" spans="1:14" ht="42.75" customHeight="1" x14ac:dyDescent="0.35">
      <c r="A178" s="82">
        <v>175</v>
      </c>
      <c r="B178" s="83" t="s">
        <v>1181</v>
      </c>
      <c r="C178" s="84" t="s">
        <v>1182</v>
      </c>
      <c r="D178" s="83" t="s">
        <v>1183</v>
      </c>
      <c r="E178" s="83" t="s">
        <v>901</v>
      </c>
      <c r="F178" s="83" t="s">
        <v>282</v>
      </c>
      <c r="G178" s="83" t="s">
        <v>283</v>
      </c>
      <c r="H178" s="83" t="s">
        <v>1667</v>
      </c>
      <c r="I178" s="85">
        <v>41640</v>
      </c>
      <c r="J178" s="85">
        <v>43585</v>
      </c>
      <c r="K178" s="83" t="s">
        <v>1184</v>
      </c>
      <c r="L178" s="86">
        <v>12871359.130000001</v>
      </c>
      <c r="M178" s="86">
        <v>10000000</v>
      </c>
      <c r="N178" s="87">
        <v>8500000</v>
      </c>
    </row>
    <row r="179" spans="1:14" ht="40" x14ac:dyDescent="0.35">
      <c r="A179" s="82">
        <v>176</v>
      </c>
      <c r="B179" s="83" t="s">
        <v>1668</v>
      </c>
      <c r="C179" s="84" t="s">
        <v>1130</v>
      </c>
      <c r="D179" s="83" t="s">
        <v>1131</v>
      </c>
      <c r="E179" s="83" t="s">
        <v>906</v>
      </c>
      <c r="F179" s="83" t="s">
        <v>1132</v>
      </c>
      <c r="G179" s="83" t="s">
        <v>1133</v>
      </c>
      <c r="H179" s="83" t="s">
        <v>1134</v>
      </c>
      <c r="I179" s="85">
        <v>41640</v>
      </c>
      <c r="J179" s="85">
        <v>43100</v>
      </c>
      <c r="K179" s="83" t="s">
        <v>3545</v>
      </c>
      <c r="L179" s="86">
        <v>1283831</v>
      </c>
      <c r="M179" s="86">
        <v>1000000</v>
      </c>
      <c r="N179" s="87">
        <v>850000</v>
      </c>
    </row>
    <row r="180" spans="1:14" ht="40" x14ac:dyDescent="0.35">
      <c r="A180" s="82">
        <v>177</v>
      </c>
      <c r="B180" s="83" t="s">
        <v>1669</v>
      </c>
      <c r="C180" s="84" t="s">
        <v>1147</v>
      </c>
      <c r="D180" s="83" t="s">
        <v>1148</v>
      </c>
      <c r="E180" s="83" t="s">
        <v>939</v>
      </c>
      <c r="F180" s="83" t="s">
        <v>1149</v>
      </c>
      <c r="G180" s="83" t="s">
        <v>1150</v>
      </c>
      <c r="H180" s="83" t="s">
        <v>1151</v>
      </c>
      <c r="I180" s="85">
        <v>41640</v>
      </c>
      <c r="J180" s="85">
        <v>43327</v>
      </c>
      <c r="K180" s="83" t="s">
        <v>1152</v>
      </c>
      <c r="L180" s="86">
        <v>1239670</v>
      </c>
      <c r="M180" s="86">
        <v>1107502.94</v>
      </c>
      <c r="N180" s="87">
        <v>941377.49</v>
      </c>
    </row>
    <row r="181" spans="1:14" ht="30" x14ac:dyDescent="0.35">
      <c r="A181" s="82">
        <v>178</v>
      </c>
      <c r="B181" s="83" t="s">
        <v>1670</v>
      </c>
      <c r="C181" s="84" t="s">
        <v>1671</v>
      </c>
      <c r="D181" s="83" t="s">
        <v>1672</v>
      </c>
      <c r="E181" s="83" t="s">
        <v>912</v>
      </c>
      <c r="F181" s="83" t="s">
        <v>237</v>
      </c>
      <c r="G181" s="83" t="s">
        <v>751</v>
      </c>
      <c r="H181" s="83" t="s">
        <v>1673</v>
      </c>
      <c r="I181" s="85">
        <v>41640</v>
      </c>
      <c r="J181" s="85">
        <v>44196</v>
      </c>
      <c r="K181" s="83" t="s">
        <v>3198</v>
      </c>
      <c r="L181" s="86">
        <v>8085000</v>
      </c>
      <c r="M181" s="86">
        <v>8085000</v>
      </c>
      <c r="N181" s="87">
        <v>6872250</v>
      </c>
    </row>
    <row r="182" spans="1:14" ht="70" x14ac:dyDescent="0.35">
      <c r="A182" s="82">
        <v>179</v>
      </c>
      <c r="B182" s="83" t="s">
        <v>1674</v>
      </c>
      <c r="C182" s="84" t="s">
        <v>1675</v>
      </c>
      <c r="D182" s="83" t="s">
        <v>1676</v>
      </c>
      <c r="E182" s="83" t="s">
        <v>939</v>
      </c>
      <c r="F182" s="83" t="s">
        <v>1677</v>
      </c>
      <c r="G182" s="83" t="s">
        <v>1678</v>
      </c>
      <c r="H182" s="83" t="s">
        <v>1679</v>
      </c>
      <c r="I182" s="85">
        <v>41640</v>
      </c>
      <c r="J182" s="85">
        <v>43524</v>
      </c>
      <c r="K182" s="83" t="s">
        <v>2418</v>
      </c>
      <c r="L182" s="86">
        <v>5026969.3899999997</v>
      </c>
      <c r="M182" s="86">
        <v>4301438.4000000004</v>
      </c>
      <c r="N182" s="87">
        <v>3656222.64</v>
      </c>
    </row>
    <row r="183" spans="1:14" ht="74.25" customHeight="1" x14ac:dyDescent="0.35">
      <c r="A183" s="82">
        <v>180</v>
      </c>
      <c r="B183" s="83" t="s">
        <v>1680</v>
      </c>
      <c r="C183" s="84" t="s">
        <v>1681</v>
      </c>
      <c r="D183" s="83" t="s">
        <v>1682</v>
      </c>
      <c r="E183" s="83" t="s">
        <v>928</v>
      </c>
      <c r="F183" s="83" t="s">
        <v>350</v>
      </c>
      <c r="G183" s="83" t="s">
        <v>351</v>
      </c>
      <c r="H183" s="83" t="s">
        <v>1683</v>
      </c>
      <c r="I183" s="85">
        <v>41640</v>
      </c>
      <c r="J183" s="85">
        <v>43465</v>
      </c>
      <c r="K183" s="83" t="s">
        <v>2419</v>
      </c>
      <c r="L183" s="86">
        <v>1161238.67</v>
      </c>
      <c r="M183" s="86">
        <v>1161238.67</v>
      </c>
      <c r="N183" s="87">
        <v>987052.86</v>
      </c>
    </row>
    <row r="184" spans="1:14" ht="72.75" customHeight="1" x14ac:dyDescent="0.35">
      <c r="A184" s="82">
        <v>181</v>
      </c>
      <c r="B184" s="83" t="s">
        <v>2145</v>
      </c>
      <c r="C184" s="84" t="s">
        <v>2146</v>
      </c>
      <c r="D184" s="83" t="s">
        <v>2147</v>
      </c>
      <c r="E184" s="83" t="s">
        <v>923</v>
      </c>
      <c r="F184" s="83" t="s">
        <v>670</v>
      </c>
      <c r="G184" s="83" t="s">
        <v>2148</v>
      </c>
      <c r="H184" s="83" t="s">
        <v>2157</v>
      </c>
      <c r="I184" s="85">
        <v>41640</v>
      </c>
      <c r="J184" s="85">
        <v>43646</v>
      </c>
      <c r="K184" s="83" t="s">
        <v>2420</v>
      </c>
      <c r="L184" s="86">
        <v>29785585.859999999</v>
      </c>
      <c r="M184" s="86">
        <v>9999989.9800000004</v>
      </c>
      <c r="N184" s="87">
        <v>8499991.4800000004</v>
      </c>
    </row>
    <row r="185" spans="1:14" ht="65.25" customHeight="1" x14ac:dyDescent="0.35">
      <c r="A185" s="82">
        <v>182</v>
      </c>
      <c r="B185" s="83" t="s">
        <v>1684</v>
      </c>
      <c r="C185" s="84" t="s">
        <v>3546</v>
      </c>
      <c r="D185" s="83" t="s">
        <v>1685</v>
      </c>
      <c r="E185" s="83" t="s">
        <v>1686</v>
      </c>
      <c r="F185" s="83" t="s">
        <v>347</v>
      </c>
      <c r="G185" s="83" t="s">
        <v>1687</v>
      </c>
      <c r="H185" s="83" t="s">
        <v>1688</v>
      </c>
      <c r="I185" s="85">
        <v>41640</v>
      </c>
      <c r="J185" s="85">
        <v>44286</v>
      </c>
      <c r="K185" s="83" t="s">
        <v>2421</v>
      </c>
      <c r="L185" s="86">
        <v>12593842.84</v>
      </c>
      <c r="M185" s="86">
        <v>9448077.4299999997</v>
      </c>
      <c r="N185" s="87">
        <v>8030865.8099999996</v>
      </c>
    </row>
    <row r="186" spans="1:14" ht="53.25" customHeight="1" x14ac:dyDescent="0.35">
      <c r="A186" s="82">
        <v>183</v>
      </c>
      <c r="B186" s="83" t="s">
        <v>2149</v>
      </c>
      <c r="C186" s="84" t="s">
        <v>2150</v>
      </c>
      <c r="D186" s="83" t="s">
        <v>2151</v>
      </c>
      <c r="E186" s="83" t="s">
        <v>967</v>
      </c>
      <c r="F186" s="83" t="s">
        <v>2152</v>
      </c>
      <c r="G186" s="83" t="s">
        <v>2422</v>
      </c>
      <c r="H186" s="83" t="s">
        <v>2153</v>
      </c>
      <c r="I186" s="85">
        <v>41640</v>
      </c>
      <c r="J186" s="85">
        <v>43448</v>
      </c>
      <c r="K186" s="83" t="s">
        <v>1103</v>
      </c>
      <c r="L186" s="86">
        <v>2044196.04</v>
      </c>
      <c r="M186" s="86">
        <v>1000000</v>
      </c>
      <c r="N186" s="87">
        <v>850000</v>
      </c>
    </row>
    <row r="187" spans="1:14" ht="49.5" customHeight="1" x14ac:dyDescent="0.35">
      <c r="A187" s="82">
        <v>184</v>
      </c>
      <c r="B187" s="83" t="s">
        <v>2171</v>
      </c>
      <c r="C187" s="84" t="s">
        <v>2172</v>
      </c>
      <c r="D187" s="83" t="s">
        <v>1761</v>
      </c>
      <c r="E187" s="83" t="s">
        <v>933</v>
      </c>
      <c r="F187" s="83" t="s">
        <v>257</v>
      </c>
      <c r="G187" s="83" t="s">
        <v>795</v>
      </c>
      <c r="H187" s="83" t="s">
        <v>1762</v>
      </c>
      <c r="I187" s="85">
        <v>41640</v>
      </c>
      <c r="J187" s="85">
        <v>44742</v>
      </c>
      <c r="K187" s="83" t="s">
        <v>3197</v>
      </c>
      <c r="L187" s="86">
        <v>76866527.189999998</v>
      </c>
      <c r="M187" s="86">
        <v>14994500</v>
      </c>
      <c r="N187" s="87">
        <v>12745325</v>
      </c>
    </row>
    <row r="188" spans="1:14" ht="70.5" customHeight="1" x14ac:dyDescent="0.35">
      <c r="A188" s="82">
        <v>185</v>
      </c>
      <c r="B188" s="83" t="s">
        <v>2173</v>
      </c>
      <c r="C188" s="84" t="s">
        <v>2423</v>
      </c>
      <c r="D188" s="83" t="s">
        <v>2174</v>
      </c>
      <c r="E188" s="83" t="s">
        <v>969</v>
      </c>
      <c r="F188" s="83" t="s">
        <v>755</v>
      </c>
      <c r="G188" s="83" t="s">
        <v>756</v>
      </c>
      <c r="H188" s="83" t="s">
        <v>2424</v>
      </c>
      <c r="I188" s="85">
        <v>41640</v>
      </c>
      <c r="J188" s="85">
        <v>43585</v>
      </c>
      <c r="K188" s="83" t="s">
        <v>2175</v>
      </c>
      <c r="L188" s="86">
        <v>1597054.17</v>
      </c>
      <c r="M188" s="86">
        <v>985897.15</v>
      </c>
      <c r="N188" s="87">
        <v>838012.57</v>
      </c>
    </row>
    <row r="189" spans="1:14" ht="152.25" customHeight="1" x14ac:dyDescent="0.35">
      <c r="A189" s="82">
        <v>186</v>
      </c>
      <c r="B189" s="83" t="s">
        <v>2170</v>
      </c>
      <c r="C189" s="84" t="s">
        <v>3547</v>
      </c>
      <c r="D189" s="83" t="s">
        <v>1300</v>
      </c>
      <c r="E189" s="83" t="s">
        <v>909</v>
      </c>
      <c r="F189" s="83" t="s">
        <v>72</v>
      </c>
      <c r="G189" s="83" t="s">
        <v>251</v>
      </c>
      <c r="H189" s="83" t="s">
        <v>1024</v>
      </c>
      <c r="I189" s="85">
        <v>41640</v>
      </c>
      <c r="J189" s="85">
        <v>43830</v>
      </c>
      <c r="K189" s="83" t="s">
        <v>2425</v>
      </c>
      <c r="L189" s="86">
        <v>23677964.59</v>
      </c>
      <c r="M189" s="86">
        <v>23023686.469999999</v>
      </c>
      <c r="N189" s="87">
        <v>19339896.629999999</v>
      </c>
    </row>
    <row r="190" spans="1:14" ht="57" customHeight="1" x14ac:dyDescent="0.35">
      <c r="A190" s="82">
        <v>187</v>
      </c>
      <c r="B190" s="83" t="s">
        <v>2426</v>
      </c>
      <c r="C190" s="84" t="s">
        <v>3548</v>
      </c>
      <c r="D190" s="83" t="s">
        <v>2176</v>
      </c>
      <c r="E190" s="83" t="s">
        <v>930</v>
      </c>
      <c r="F190" s="83" t="s">
        <v>2177</v>
      </c>
      <c r="G190" s="83" t="s">
        <v>2178</v>
      </c>
      <c r="H190" s="83" t="s">
        <v>2427</v>
      </c>
      <c r="I190" s="85">
        <v>41640</v>
      </c>
      <c r="J190" s="85">
        <v>43799</v>
      </c>
      <c r="K190" s="83" t="s">
        <v>3227</v>
      </c>
      <c r="L190" s="86">
        <v>9235347.1699999999</v>
      </c>
      <c r="M190" s="86">
        <v>4692139.46</v>
      </c>
      <c r="N190" s="87">
        <v>3988318.54</v>
      </c>
    </row>
    <row r="191" spans="1:14" ht="99" customHeight="1" x14ac:dyDescent="0.35">
      <c r="A191" s="82">
        <v>188</v>
      </c>
      <c r="B191" s="83" t="s">
        <v>2428</v>
      </c>
      <c r="C191" s="84" t="s">
        <v>3549</v>
      </c>
      <c r="D191" s="83" t="s">
        <v>2429</v>
      </c>
      <c r="E191" s="83" t="s">
        <v>939</v>
      </c>
      <c r="F191" s="83" t="s">
        <v>2430</v>
      </c>
      <c r="G191" s="83" t="s">
        <v>2431</v>
      </c>
      <c r="H191" s="83" t="s">
        <v>2432</v>
      </c>
      <c r="I191" s="85">
        <v>41640</v>
      </c>
      <c r="J191" s="85">
        <v>44196</v>
      </c>
      <c r="K191" s="83" t="s">
        <v>2433</v>
      </c>
      <c r="L191" s="86">
        <v>12110159.380000001</v>
      </c>
      <c r="M191" s="86">
        <v>9479598.3100000005</v>
      </c>
      <c r="N191" s="87">
        <v>8057658.5599999996</v>
      </c>
    </row>
    <row r="192" spans="1:14" ht="72" customHeight="1" x14ac:dyDescent="0.35">
      <c r="A192" s="82">
        <v>189</v>
      </c>
      <c r="B192" s="83" t="s">
        <v>2434</v>
      </c>
      <c r="C192" s="84" t="s">
        <v>2435</v>
      </c>
      <c r="D192" s="83" t="s">
        <v>2436</v>
      </c>
      <c r="E192" s="83" t="s">
        <v>933</v>
      </c>
      <c r="F192" s="83" t="s">
        <v>2437</v>
      </c>
      <c r="G192" s="83" t="s">
        <v>2438</v>
      </c>
      <c r="H192" s="83" t="s">
        <v>2439</v>
      </c>
      <c r="I192" s="85">
        <v>41640</v>
      </c>
      <c r="J192" s="85">
        <v>43738</v>
      </c>
      <c r="K192" s="83" t="s">
        <v>2440</v>
      </c>
      <c r="L192" s="86">
        <v>8649072</v>
      </c>
      <c r="M192" s="86">
        <v>8649072</v>
      </c>
      <c r="N192" s="87">
        <v>7351711.2000000002</v>
      </c>
    </row>
    <row r="193" spans="1:14" ht="90.75" customHeight="1" x14ac:dyDescent="0.35">
      <c r="A193" s="82">
        <v>190</v>
      </c>
      <c r="B193" s="83" t="s">
        <v>2441</v>
      </c>
      <c r="C193" s="84" t="s">
        <v>2442</v>
      </c>
      <c r="D193" s="83" t="s">
        <v>2443</v>
      </c>
      <c r="E193" s="83" t="s">
        <v>909</v>
      </c>
      <c r="F193" s="83" t="s">
        <v>2444</v>
      </c>
      <c r="G193" s="83" t="s">
        <v>2445</v>
      </c>
      <c r="H193" s="83" t="s">
        <v>2446</v>
      </c>
      <c r="I193" s="85">
        <v>41640</v>
      </c>
      <c r="J193" s="85">
        <v>44196</v>
      </c>
      <c r="K193" s="83" t="s">
        <v>2447</v>
      </c>
      <c r="L193" s="86">
        <v>6013108.3499999996</v>
      </c>
      <c r="M193" s="86">
        <v>5969434.3499999996</v>
      </c>
      <c r="N193" s="87">
        <v>4775547.4800000004</v>
      </c>
    </row>
    <row r="194" spans="1:14" ht="75" customHeight="1" x14ac:dyDescent="0.35">
      <c r="A194" s="82">
        <v>191</v>
      </c>
      <c r="B194" s="83" t="s">
        <v>2448</v>
      </c>
      <c r="C194" s="84" t="s">
        <v>2449</v>
      </c>
      <c r="D194" s="83" t="s">
        <v>1097</v>
      </c>
      <c r="E194" s="83" t="s">
        <v>933</v>
      </c>
      <c r="F194" s="83" t="s">
        <v>257</v>
      </c>
      <c r="G194" s="83" t="s">
        <v>258</v>
      </c>
      <c r="H194" s="83" t="s">
        <v>1115</v>
      </c>
      <c r="I194" s="85">
        <v>41640</v>
      </c>
      <c r="J194" s="85">
        <v>44134</v>
      </c>
      <c r="K194" s="83" t="s">
        <v>3228</v>
      </c>
      <c r="L194" s="86">
        <v>12946907.98</v>
      </c>
      <c r="M194" s="86">
        <v>8541300</v>
      </c>
      <c r="N194" s="87">
        <v>7260105</v>
      </c>
    </row>
    <row r="195" spans="1:14" ht="66" customHeight="1" x14ac:dyDescent="0.35">
      <c r="A195" s="82">
        <v>192</v>
      </c>
      <c r="B195" s="83" t="s">
        <v>2450</v>
      </c>
      <c r="C195" s="84" t="s">
        <v>2451</v>
      </c>
      <c r="D195" s="83" t="s">
        <v>2452</v>
      </c>
      <c r="E195" s="83" t="s">
        <v>901</v>
      </c>
      <c r="F195" s="83" t="s">
        <v>282</v>
      </c>
      <c r="G195" s="83" t="s">
        <v>2453</v>
      </c>
      <c r="H195" s="83" t="s">
        <v>2454</v>
      </c>
      <c r="I195" s="85">
        <v>42916</v>
      </c>
      <c r="J195" s="85">
        <v>44500</v>
      </c>
      <c r="K195" s="83" t="s">
        <v>2455</v>
      </c>
      <c r="L195" s="86">
        <v>8767956.4600000009</v>
      </c>
      <c r="M195" s="86">
        <v>6601000</v>
      </c>
      <c r="N195" s="87">
        <v>5610850</v>
      </c>
    </row>
    <row r="196" spans="1:14" ht="58.5" customHeight="1" x14ac:dyDescent="0.35">
      <c r="A196" s="82">
        <v>193</v>
      </c>
      <c r="B196" s="83" t="s">
        <v>2987</v>
      </c>
      <c r="C196" s="84" t="s">
        <v>2988</v>
      </c>
      <c r="D196" s="83" t="s">
        <v>2989</v>
      </c>
      <c r="E196" s="83" t="s">
        <v>906</v>
      </c>
      <c r="F196" s="83" t="s">
        <v>1132</v>
      </c>
      <c r="G196" s="83" t="s">
        <v>1133</v>
      </c>
      <c r="H196" s="83" t="s">
        <v>2990</v>
      </c>
      <c r="I196" s="85">
        <v>43647</v>
      </c>
      <c r="J196" s="85">
        <v>44316</v>
      </c>
      <c r="K196" s="83" t="s">
        <v>2991</v>
      </c>
      <c r="L196" s="86">
        <v>12470832.539999999</v>
      </c>
      <c r="M196" s="86">
        <v>7734506</v>
      </c>
      <c r="N196" s="87">
        <v>3281430.1</v>
      </c>
    </row>
    <row r="197" spans="1:14" ht="78" customHeight="1" x14ac:dyDescent="0.35">
      <c r="A197" s="82">
        <v>194</v>
      </c>
      <c r="B197" s="83" t="s">
        <v>2957</v>
      </c>
      <c r="C197" s="84" t="s">
        <v>2958</v>
      </c>
      <c r="D197" s="83" t="s">
        <v>932</v>
      </c>
      <c r="E197" s="83" t="s">
        <v>145</v>
      </c>
      <c r="F197" s="83" t="s">
        <v>934</v>
      </c>
      <c r="G197" s="83" t="s">
        <v>935</v>
      </c>
      <c r="H197" s="83" t="s">
        <v>1237</v>
      </c>
      <c r="I197" s="85">
        <v>41640</v>
      </c>
      <c r="J197" s="85">
        <v>43738</v>
      </c>
      <c r="K197" s="83" t="s">
        <v>2959</v>
      </c>
      <c r="L197" s="86">
        <v>2850196.44</v>
      </c>
      <c r="M197" s="86">
        <v>2785775.8</v>
      </c>
      <c r="N197" s="87">
        <v>2367909.4300000002</v>
      </c>
    </row>
    <row r="198" spans="1:14" ht="27.75" customHeight="1" x14ac:dyDescent="0.35">
      <c r="A198" s="82">
        <v>195</v>
      </c>
      <c r="B198" s="83" t="s">
        <v>2456</v>
      </c>
      <c r="C198" s="84" t="s">
        <v>3550</v>
      </c>
      <c r="D198" s="83" t="s">
        <v>1403</v>
      </c>
      <c r="E198" s="83" t="s">
        <v>901</v>
      </c>
      <c r="F198" s="83" t="s">
        <v>318</v>
      </c>
      <c r="G198" s="83" t="s">
        <v>319</v>
      </c>
      <c r="H198" s="83" t="s">
        <v>1404</v>
      </c>
      <c r="I198" s="85">
        <v>41640</v>
      </c>
      <c r="J198" s="85">
        <v>43738</v>
      </c>
      <c r="K198" s="83" t="s">
        <v>2457</v>
      </c>
      <c r="L198" s="86">
        <v>13401409.32</v>
      </c>
      <c r="M198" s="86">
        <v>9629899.6099999994</v>
      </c>
      <c r="N198" s="87">
        <v>8185414.6600000001</v>
      </c>
    </row>
    <row r="199" spans="1:14" ht="97.5" customHeight="1" x14ac:dyDescent="0.35">
      <c r="A199" s="82">
        <v>196</v>
      </c>
      <c r="B199" s="83" t="s">
        <v>2960</v>
      </c>
      <c r="C199" s="84" t="s">
        <v>2961</v>
      </c>
      <c r="D199" s="83" t="s">
        <v>2551</v>
      </c>
      <c r="E199" s="83" t="s">
        <v>2962</v>
      </c>
      <c r="F199" s="83" t="s">
        <v>2552</v>
      </c>
      <c r="G199" s="83" t="s">
        <v>2553</v>
      </c>
      <c r="H199" s="83" t="s">
        <v>2554</v>
      </c>
      <c r="I199" s="85">
        <v>42736</v>
      </c>
      <c r="J199" s="85">
        <v>44651</v>
      </c>
      <c r="K199" s="83" t="s">
        <v>2964</v>
      </c>
      <c r="L199" s="86">
        <v>12006150.039999999</v>
      </c>
      <c r="M199" s="86">
        <v>10000000</v>
      </c>
      <c r="N199" s="87">
        <v>2000000</v>
      </c>
    </row>
    <row r="200" spans="1:14" ht="102.75" customHeight="1" x14ac:dyDescent="0.35">
      <c r="A200" s="82">
        <v>197</v>
      </c>
      <c r="B200" s="83" t="s">
        <v>2458</v>
      </c>
      <c r="C200" s="84" t="s">
        <v>3551</v>
      </c>
      <c r="D200" s="83" t="s">
        <v>2459</v>
      </c>
      <c r="E200" s="83" t="s">
        <v>2963</v>
      </c>
      <c r="F200" s="83" t="s">
        <v>262</v>
      </c>
      <c r="G200" s="83" t="s">
        <v>263</v>
      </c>
      <c r="H200" s="83" t="s">
        <v>2460</v>
      </c>
      <c r="I200" s="85">
        <v>41640</v>
      </c>
      <c r="J200" s="85">
        <v>43524</v>
      </c>
      <c r="K200" s="83" t="s">
        <v>2461</v>
      </c>
      <c r="L200" s="86">
        <v>493420</v>
      </c>
      <c r="M200" s="86">
        <v>493420</v>
      </c>
      <c r="N200" s="87">
        <v>419407</v>
      </c>
    </row>
    <row r="201" spans="1:14" ht="152.25" customHeight="1" x14ac:dyDescent="0.35">
      <c r="A201" s="82">
        <v>198</v>
      </c>
      <c r="B201" s="83" t="s">
        <v>2202</v>
      </c>
      <c r="C201" s="84" t="s">
        <v>2462</v>
      </c>
      <c r="D201" s="83" t="s">
        <v>927</v>
      </c>
      <c r="E201" s="83" t="s">
        <v>928</v>
      </c>
      <c r="F201" s="83" t="s">
        <v>87</v>
      </c>
      <c r="G201" s="83" t="s">
        <v>88</v>
      </c>
      <c r="H201" s="83" t="s">
        <v>89</v>
      </c>
      <c r="I201" s="85">
        <v>41640</v>
      </c>
      <c r="J201" s="85">
        <v>43646</v>
      </c>
      <c r="K201" s="83" t="s">
        <v>2203</v>
      </c>
      <c r="L201" s="86">
        <v>407750</v>
      </c>
      <c r="M201" s="86">
        <v>407750</v>
      </c>
      <c r="N201" s="87">
        <v>346587.5</v>
      </c>
    </row>
    <row r="202" spans="1:14" ht="76.5" customHeight="1" x14ac:dyDescent="0.35">
      <c r="A202" s="82">
        <v>199</v>
      </c>
      <c r="B202" s="83" t="s">
        <v>2204</v>
      </c>
      <c r="C202" s="84" t="s">
        <v>2463</v>
      </c>
      <c r="D202" s="83" t="s">
        <v>1656</v>
      </c>
      <c r="E202" s="83" t="s">
        <v>969</v>
      </c>
      <c r="F202" s="83" t="s">
        <v>269</v>
      </c>
      <c r="G202" s="83" t="s">
        <v>270</v>
      </c>
      <c r="H202" s="83" t="s">
        <v>1657</v>
      </c>
      <c r="I202" s="85">
        <v>41640</v>
      </c>
      <c r="J202" s="85">
        <v>43646</v>
      </c>
      <c r="K202" s="83" t="s">
        <v>2205</v>
      </c>
      <c r="L202" s="86">
        <v>156000</v>
      </c>
      <c r="M202" s="86">
        <v>156000</v>
      </c>
      <c r="N202" s="87">
        <v>132600</v>
      </c>
    </row>
    <row r="203" spans="1:14" ht="102.75" customHeight="1" x14ac:dyDescent="0.35">
      <c r="A203" s="82">
        <v>200</v>
      </c>
      <c r="B203" s="83" t="s">
        <v>2464</v>
      </c>
      <c r="C203" s="84" t="s">
        <v>2465</v>
      </c>
      <c r="D203" s="83" t="s">
        <v>988</v>
      </c>
      <c r="E203" s="83" t="s">
        <v>906</v>
      </c>
      <c r="F203" s="83" t="s">
        <v>206</v>
      </c>
      <c r="G203" s="83" t="s">
        <v>207</v>
      </c>
      <c r="H203" s="83" t="s">
        <v>208</v>
      </c>
      <c r="I203" s="85">
        <v>41640</v>
      </c>
      <c r="J203" s="85">
        <v>43646</v>
      </c>
      <c r="K203" s="83" t="s">
        <v>2466</v>
      </c>
      <c r="L203" s="86">
        <v>417000</v>
      </c>
      <c r="M203" s="86">
        <v>417000</v>
      </c>
      <c r="N203" s="87">
        <v>354450</v>
      </c>
    </row>
    <row r="204" spans="1:14" ht="80.25" customHeight="1" x14ac:dyDescent="0.35">
      <c r="A204" s="82">
        <v>201</v>
      </c>
      <c r="B204" s="83" t="s">
        <v>2206</v>
      </c>
      <c r="C204" s="84" t="s">
        <v>2467</v>
      </c>
      <c r="D204" s="83" t="s">
        <v>2207</v>
      </c>
      <c r="E204" s="83" t="s">
        <v>948</v>
      </c>
      <c r="F204" s="83" t="s">
        <v>243</v>
      </c>
      <c r="G204" s="83" t="s">
        <v>244</v>
      </c>
      <c r="H204" s="83" t="s">
        <v>2468</v>
      </c>
      <c r="I204" s="85">
        <v>41640</v>
      </c>
      <c r="J204" s="85">
        <v>43496</v>
      </c>
      <c r="K204" s="83" t="s">
        <v>2208</v>
      </c>
      <c r="L204" s="86">
        <v>295500</v>
      </c>
      <c r="M204" s="86">
        <v>295500</v>
      </c>
      <c r="N204" s="87">
        <v>251175</v>
      </c>
    </row>
    <row r="205" spans="1:14" ht="71.25" customHeight="1" x14ac:dyDescent="0.35">
      <c r="A205" s="82">
        <v>202</v>
      </c>
      <c r="B205" s="83" t="s">
        <v>2469</v>
      </c>
      <c r="C205" s="84" t="s">
        <v>2470</v>
      </c>
      <c r="D205" s="83" t="s">
        <v>2471</v>
      </c>
      <c r="E205" s="83" t="s">
        <v>948</v>
      </c>
      <c r="F205" s="83" t="s">
        <v>428</v>
      </c>
      <c r="G205" s="83" t="s">
        <v>429</v>
      </c>
      <c r="H205" s="83" t="s">
        <v>2472</v>
      </c>
      <c r="I205" s="85">
        <v>41640</v>
      </c>
      <c r="J205" s="85">
        <v>43585</v>
      </c>
      <c r="K205" s="83" t="s">
        <v>2473</v>
      </c>
      <c r="L205" s="86">
        <v>340000</v>
      </c>
      <c r="M205" s="86">
        <v>340000</v>
      </c>
      <c r="N205" s="87">
        <v>289000</v>
      </c>
    </row>
    <row r="206" spans="1:14" ht="73.5" customHeight="1" x14ac:dyDescent="0.35">
      <c r="A206" s="82">
        <v>203</v>
      </c>
      <c r="B206" s="83" t="s">
        <v>2209</v>
      </c>
      <c r="C206" s="84" t="s">
        <v>2474</v>
      </c>
      <c r="D206" s="83" t="s">
        <v>1534</v>
      </c>
      <c r="E206" s="83" t="s">
        <v>923</v>
      </c>
      <c r="F206" s="83" t="s">
        <v>434</v>
      </c>
      <c r="G206" s="83" t="s">
        <v>435</v>
      </c>
      <c r="H206" s="83" t="s">
        <v>1535</v>
      </c>
      <c r="I206" s="85">
        <v>41640</v>
      </c>
      <c r="J206" s="85">
        <v>43738</v>
      </c>
      <c r="K206" s="83" t="s">
        <v>2210</v>
      </c>
      <c r="L206" s="86">
        <v>413250</v>
      </c>
      <c r="M206" s="86">
        <v>413250</v>
      </c>
      <c r="N206" s="87">
        <v>351262.5</v>
      </c>
    </row>
    <row r="207" spans="1:14" ht="93" customHeight="1" x14ac:dyDescent="0.35">
      <c r="A207" s="82">
        <v>204</v>
      </c>
      <c r="B207" s="83" t="s">
        <v>2475</v>
      </c>
      <c r="C207" s="84" t="s">
        <v>2476</v>
      </c>
      <c r="D207" s="83" t="s">
        <v>1199</v>
      </c>
      <c r="E207" s="83" t="s">
        <v>969</v>
      </c>
      <c r="F207" s="83" t="s">
        <v>163</v>
      </c>
      <c r="G207" s="83" t="s">
        <v>375</v>
      </c>
      <c r="H207" s="83" t="s">
        <v>1231</v>
      </c>
      <c r="I207" s="85">
        <v>41640</v>
      </c>
      <c r="J207" s="85">
        <v>43646</v>
      </c>
      <c r="K207" s="83" t="s">
        <v>2477</v>
      </c>
      <c r="L207" s="86">
        <v>348500</v>
      </c>
      <c r="M207" s="86">
        <v>348500</v>
      </c>
      <c r="N207" s="87">
        <v>296225</v>
      </c>
    </row>
    <row r="208" spans="1:14" ht="78" customHeight="1" x14ac:dyDescent="0.35">
      <c r="A208" s="82">
        <v>205</v>
      </c>
      <c r="B208" s="83" t="s">
        <v>2211</v>
      </c>
      <c r="C208" s="84" t="s">
        <v>2478</v>
      </c>
      <c r="D208" s="83" t="s">
        <v>1462</v>
      </c>
      <c r="E208" s="83" t="s">
        <v>967</v>
      </c>
      <c r="F208" s="83" t="s">
        <v>1463</v>
      </c>
      <c r="G208" s="83" t="s">
        <v>1464</v>
      </c>
      <c r="H208" s="83" t="s">
        <v>1465</v>
      </c>
      <c r="I208" s="85">
        <v>41640</v>
      </c>
      <c r="J208" s="85">
        <v>43646</v>
      </c>
      <c r="K208" s="83" t="s">
        <v>2212</v>
      </c>
      <c r="L208" s="86">
        <v>405000</v>
      </c>
      <c r="M208" s="86">
        <v>405000</v>
      </c>
      <c r="N208" s="87">
        <v>344250</v>
      </c>
    </row>
    <row r="209" spans="1:14" ht="86.25" customHeight="1" x14ac:dyDescent="0.35">
      <c r="A209" s="82">
        <v>206</v>
      </c>
      <c r="B209" s="83" t="s">
        <v>2213</v>
      </c>
      <c r="C209" s="84" t="s">
        <v>2479</v>
      </c>
      <c r="D209" s="83" t="s">
        <v>2214</v>
      </c>
      <c r="E209" s="83" t="s">
        <v>912</v>
      </c>
      <c r="F209" s="83" t="s">
        <v>651</v>
      </c>
      <c r="G209" s="83" t="s">
        <v>652</v>
      </c>
      <c r="H209" s="83" t="s">
        <v>2480</v>
      </c>
      <c r="I209" s="85">
        <v>41640</v>
      </c>
      <c r="J209" s="85">
        <v>43646</v>
      </c>
      <c r="K209" s="83" t="s">
        <v>2215</v>
      </c>
      <c r="L209" s="86">
        <v>500000</v>
      </c>
      <c r="M209" s="86">
        <v>500000</v>
      </c>
      <c r="N209" s="87">
        <v>425000</v>
      </c>
    </row>
    <row r="210" spans="1:14" ht="106.5" customHeight="1" x14ac:dyDescent="0.35">
      <c r="A210" s="82">
        <v>207</v>
      </c>
      <c r="B210" s="83" t="s">
        <v>2481</v>
      </c>
      <c r="C210" s="84" t="s">
        <v>2482</v>
      </c>
      <c r="D210" s="83" t="s">
        <v>2483</v>
      </c>
      <c r="E210" s="83" t="s">
        <v>920</v>
      </c>
      <c r="F210" s="83" t="s">
        <v>2484</v>
      </c>
      <c r="G210" s="83" t="s">
        <v>2485</v>
      </c>
      <c r="H210" s="83" t="s">
        <v>2486</v>
      </c>
      <c r="I210" s="85">
        <v>41640</v>
      </c>
      <c r="J210" s="85">
        <v>43646</v>
      </c>
      <c r="K210" s="83" t="s">
        <v>2487</v>
      </c>
      <c r="L210" s="86">
        <v>252000</v>
      </c>
      <c r="M210" s="86">
        <v>252000</v>
      </c>
      <c r="N210" s="87">
        <v>214200</v>
      </c>
    </row>
    <row r="211" spans="1:14" ht="75.75" customHeight="1" x14ac:dyDescent="0.35">
      <c r="A211" s="82">
        <v>208</v>
      </c>
      <c r="B211" s="83" t="s">
        <v>2488</v>
      </c>
      <c r="C211" s="84" t="s">
        <v>3552</v>
      </c>
      <c r="D211" s="83" t="s">
        <v>1104</v>
      </c>
      <c r="E211" s="83" t="s">
        <v>909</v>
      </c>
      <c r="F211" s="83" t="s">
        <v>72</v>
      </c>
      <c r="G211" s="83" t="s">
        <v>327</v>
      </c>
      <c r="H211" s="83" t="s">
        <v>1118</v>
      </c>
      <c r="I211" s="85">
        <v>41640</v>
      </c>
      <c r="J211" s="85">
        <v>43646</v>
      </c>
      <c r="K211" s="83" t="s">
        <v>2489</v>
      </c>
      <c r="L211" s="86">
        <v>374755</v>
      </c>
      <c r="M211" s="86">
        <v>374755</v>
      </c>
      <c r="N211" s="87">
        <v>299804</v>
      </c>
    </row>
    <row r="212" spans="1:14" ht="97.5" customHeight="1" x14ac:dyDescent="0.35">
      <c r="A212" s="82">
        <v>209</v>
      </c>
      <c r="B212" s="83" t="s">
        <v>2490</v>
      </c>
      <c r="C212" s="84" t="s">
        <v>2491</v>
      </c>
      <c r="D212" s="83" t="s">
        <v>2196</v>
      </c>
      <c r="E212" s="83" t="s">
        <v>906</v>
      </c>
      <c r="F212" s="83" t="s">
        <v>246</v>
      </c>
      <c r="G212" s="83" t="s">
        <v>247</v>
      </c>
      <c r="H212" s="83" t="s">
        <v>2373</v>
      </c>
      <c r="I212" s="85">
        <v>41640</v>
      </c>
      <c r="J212" s="85">
        <v>43646</v>
      </c>
      <c r="K212" s="83" t="s">
        <v>2492</v>
      </c>
      <c r="L212" s="86">
        <v>485000</v>
      </c>
      <c r="M212" s="86">
        <v>485000</v>
      </c>
      <c r="N212" s="87">
        <v>412250</v>
      </c>
    </row>
    <row r="213" spans="1:14" ht="98.25" customHeight="1" x14ac:dyDescent="0.35">
      <c r="A213" s="82">
        <v>210</v>
      </c>
      <c r="B213" s="83" t="s">
        <v>2216</v>
      </c>
      <c r="C213" s="84" t="s">
        <v>2493</v>
      </c>
      <c r="D213" s="83" t="s">
        <v>965</v>
      </c>
      <c r="E213" s="83" t="s">
        <v>928</v>
      </c>
      <c r="F213" s="83" t="s">
        <v>588</v>
      </c>
      <c r="G213" s="83" t="s">
        <v>589</v>
      </c>
      <c r="H213" s="83" t="s">
        <v>966</v>
      </c>
      <c r="I213" s="85">
        <v>41640</v>
      </c>
      <c r="J213" s="85">
        <v>43677</v>
      </c>
      <c r="K213" s="83" t="s">
        <v>2217</v>
      </c>
      <c r="L213" s="86">
        <v>380000</v>
      </c>
      <c r="M213" s="86">
        <v>380000</v>
      </c>
      <c r="N213" s="87">
        <v>323000</v>
      </c>
    </row>
    <row r="214" spans="1:14" ht="87" customHeight="1" x14ac:dyDescent="0.35">
      <c r="A214" s="82">
        <v>211</v>
      </c>
      <c r="B214" s="83" t="s">
        <v>2494</v>
      </c>
      <c r="C214" s="84" t="s">
        <v>2495</v>
      </c>
      <c r="D214" s="83" t="s">
        <v>2496</v>
      </c>
      <c r="E214" s="83" t="s">
        <v>923</v>
      </c>
      <c r="F214" s="83" t="s">
        <v>924</v>
      </c>
      <c r="G214" s="83" t="s">
        <v>925</v>
      </c>
      <c r="H214" s="83" t="s">
        <v>2497</v>
      </c>
      <c r="I214" s="85">
        <v>41640</v>
      </c>
      <c r="J214" s="85">
        <v>43646</v>
      </c>
      <c r="K214" s="83" t="s">
        <v>2498</v>
      </c>
      <c r="L214" s="86">
        <v>416185.84</v>
      </c>
      <c r="M214" s="86">
        <v>416185.84</v>
      </c>
      <c r="N214" s="87">
        <v>353757.96</v>
      </c>
    </row>
    <row r="215" spans="1:14" ht="132.75" customHeight="1" x14ac:dyDescent="0.35">
      <c r="A215" s="82">
        <v>212</v>
      </c>
      <c r="B215" s="83" t="s">
        <v>2499</v>
      </c>
      <c r="C215" s="84" t="s">
        <v>2500</v>
      </c>
      <c r="D215" s="83" t="s">
        <v>2501</v>
      </c>
      <c r="E215" s="83" t="s">
        <v>909</v>
      </c>
      <c r="F215" s="83" t="s">
        <v>2502</v>
      </c>
      <c r="G215" s="83" t="s">
        <v>2503</v>
      </c>
      <c r="H215" s="83" t="s">
        <v>2504</v>
      </c>
      <c r="I215" s="85">
        <v>41640</v>
      </c>
      <c r="J215" s="85">
        <v>43738</v>
      </c>
      <c r="K215" s="83" t="s">
        <v>2505</v>
      </c>
      <c r="L215" s="86">
        <v>400000</v>
      </c>
      <c r="M215" s="86">
        <v>400000</v>
      </c>
      <c r="N215" s="87">
        <v>320000</v>
      </c>
    </row>
    <row r="216" spans="1:14" ht="100.5" customHeight="1" x14ac:dyDescent="0.35">
      <c r="A216" s="82">
        <v>213</v>
      </c>
      <c r="B216" s="83" t="s">
        <v>2218</v>
      </c>
      <c r="C216" s="84" t="s">
        <v>2506</v>
      </c>
      <c r="D216" s="83" t="s">
        <v>2219</v>
      </c>
      <c r="E216" s="83" t="s">
        <v>933</v>
      </c>
      <c r="F216" s="83" t="s">
        <v>2220</v>
      </c>
      <c r="G216" s="83" t="s">
        <v>2221</v>
      </c>
      <c r="H216" s="83" t="s">
        <v>1552</v>
      </c>
      <c r="I216" s="85">
        <v>41640</v>
      </c>
      <c r="J216" s="85">
        <v>43555</v>
      </c>
      <c r="K216" s="83" t="s">
        <v>2222</v>
      </c>
      <c r="L216" s="86">
        <v>397050</v>
      </c>
      <c r="M216" s="86">
        <v>397050</v>
      </c>
      <c r="N216" s="87">
        <v>337492.5</v>
      </c>
    </row>
    <row r="217" spans="1:14" ht="101.25" customHeight="1" x14ac:dyDescent="0.35">
      <c r="A217" s="82">
        <v>214</v>
      </c>
      <c r="B217" s="83" t="s">
        <v>2507</v>
      </c>
      <c r="C217" s="84" t="s">
        <v>3553</v>
      </c>
      <c r="D217" s="83" t="s">
        <v>1755</v>
      </c>
      <c r="E217" s="83" t="s">
        <v>920</v>
      </c>
      <c r="F217" s="83" t="s">
        <v>167</v>
      </c>
      <c r="G217" s="83" t="s">
        <v>1756</v>
      </c>
      <c r="H217" s="83" t="s">
        <v>1757</v>
      </c>
      <c r="I217" s="85">
        <v>41640</v>
      </c>
      <c r="J217" s="85">
        <v>43708</v>
      </c>
      <c r="K217" s="83" t="s">
        <v>2508</v>
      </c>
      <c r="L217" s="86">
        <v>338277.8</v>
      </c>
      <c r="M217" s="86">
        <v>338277.8</v>
      </c>
      <c r="N217" s="87">
        <v>287536.13</v>
      </c>
    </row>
    <row r="218" spans="1:14" ht="77.25" customHeight="1" x14ac:dyDescent="0.35">
      <c r="A218" s="82">
        <v>215</v>
      </c>
      <c r="B218" s="83" t="s">
        <v>2509</v>
      </c>
      <c r="C218" s="84" t="s">
        <v>2510</v>
      </c>
      <c r="D218" s="83" t="s">
        <v>2511</v>
      </c>
      <c r="E218" s="83" t="s">
        <v>967</v>
      </c>
      <c r="F218" s="83" t="s">
        <v>2512</v>
      </c>
      <c r="G218" s="83" t="s">
        <v>2513</v>
      </c>
      <c r="H218" s="83" t="s">
        <v>2514</v>
      </c>
      <c r="I218" s="85">
        <v>41640</v>
      </c>
      <c r="J218" s="85">
        <v>43646</v>
      </c>
      <c r="K218" s="83" t="s">
        <v>2515</v>
      </c>
      <c r="L218" s="86">
        <v>364500</v>
      </c>
      <c r="M218" s="86">
        <v>364500</v>
      </c>
      <c r="N218" s="87">
        <v>309825</v>
      </c>
    </row>
    <row r="219" spans="1:14" ht="98.25" customHeight="1" x14ac:dyDescent="0.35">
      <c r="A219" s="82">
        <v>216</v>
      </c>
      <c r="B219" s="83" t="s">
        <v>2223</v>
      </c>
      <c r="C219" s="84" t="s">
        <v>2516</v>
      </c>
      <c r="D219" s="83" t="s">
        <v>932</v>
      </c>
      <c r="E219" s="83" t="s">
        <v>933</v>
      </c>
      <c r="F219" s="83" t="s">
        <v>934</v>
      </c>
      <c r="G219" s="83" t="s">
        <v>935</v>
      </c>
      <c r="H219" s="83" t="s">
        <v>1237</v>
      </c>
      <c r="I219" s="85">
        <v>41640</v>
      </c>
      <c r="J219" s="85">
        <v>43646</v>
      </c>
      <c r="K219" s="83" t="s">
        <v>2224</v>
      </c>
      <c r="L219" s="86">
        <v>437459.72</v>
      </c>
      <c r="M219" s="86">
        <v>437459.72</v>
      </c>
      <c r="N219" s="87">
        <v>371840.76</v>
      </c>
    </row>
    <row r="220" spans="1:14" ht="86.25" customHeight="1" x14ac:dyDescent="0.35">
      <c r="A220" s="82">
        <v>217</v>
      </c>
      <c r="B220" s="83" t="s">
        <v>2225</v>
      </c>
      <c r="C220" s="84" t="s">
        <v>2517</v>
      </c>
      <c r="D220" s="83" t="s">
        <v>2226</v>
      </c>
      <c r="E220" s="83" t="s">
        <v>923</v>
      </c>
      <c r="F220" s="83" t="s">
        <v>384</v>
      </c>
      <c r="G220" s="83" t="s">
        <v>385</v>
      </c>
      <c r="H220" s="83" t="s">
        <v>2317</v>
      </c>
      <c r="I220" s="85">
        <v>41640</v>
      </c>
      <c r="J220" s="85">
        <v>43646</v>
      </c>
      <c r="K220" s="83" t="s">
        <v>2227</v>
      </c>
      <c r="L220" s="86">
        <v>470000</v>
      </c>
      <c r="M220" s="86">
        <v>470000</v>
      </c>
      <c r="N220" s="87">
        <v>399500</v>
      </c>
    </row>
    <row r="221" spans="1:14" ht="152.25" customHeight="1" x14ac:dyDescent="0.35">
      <c r="A221" s="82">
        <v>218</v>
      </c>
      <c r="B221" s="83" t="s">
        <v>2228</v>
      </c>
      <c r="C221" s="84" t="s">
        <v>2518</v>
      </c>
      <c r="D221" s="83" t="s">
        <v>1610</v>
      </c>
      <c r="E221" s="83" t="s">
        <v>967</v>
      </c>
      <c r="F221" s="83" t="s">
        <v>306</v>
      </c>
      <c r="G221" s="83" t="s">
        <v>307</v>
      </c>
      <c r="H221" s="83" t="s">
        <v>1611</v>
      </c>
      <c r="I221" s="85">
        <v>41640</v>
      </c>
      <c r="J221" s="85">
        <v>43738</v>
      </c>
      <c r="K221" s="83" t="s">
        <v>2229</v>
      </c>
      <c r="L221" s="86">
        <v>500000</v>
      </c>
      <c r="M221" s="86">
        <v>500000</v>
      </c>
      <c r="N221" s="87">
        <v>425000</v>
      </c>
    </row>
    <row r="222" spans="1:14" ht="111.75" customHeight="1" x14ac:dyDescent="0.35">
      <c r="A222" s="82">
        <v>219</v>
      </c>
      <c r="B222" s="83" t="s">
        <v>2519</v>
      </c>
      <c r="C222" s="84" t="s">
        <v>2520</v>
      </c>
      <c r="D222" s="83" t="s">
        <v>2357</v>
      </c>
      <c r="E222" s="83" t="s">
        <v>909</v>
      </c>
      <c r="F222" s="83" t="s">
        <v>141</v>
      </c>
      <c r="G222" s="83" t="s">
        <v>142</v>
      </c>
      <c r="H222" s="83" t="s">
        <v>143</v>
      </c>
      <c r="I222" s="85">
        <v>41640</v>
      </c>
      <c r="J222" s="85">
        <v>43524</v>
      </c>
      <c r="K222" s="83" t="s">
        <v>2521</v>
      </c>
      <c r="L222" s="86">
        <v>358900</v>
      </c>
      <c r="M222" s="86">
        <v>358900</v>
      </c>
      <c r="N222" s="87">
        <v>287120</v>
      </c>
    </row>
    <row r="223" spans="1:14" ht="152.25" customHeight="1" x14ac:dyDescent="0.35">
      <c r="A223" s="82">
        <v>220</v>
      </c>
      <c r="B223" s="83" t="s">
        <v>2230</v>
      </c>
      <c r="C223" s="84" t="s">
        <v>2522</v>
      </c>
      <c r="D223" s="83" t="s">
        <v>2523</v>
      </c>
      <c r="E223" s="83" t="s">
        <v>928</v>
      </c>
      <c r="F223" s="83" t="s">
        <v>811</v>
      </c>
      <c r="G223" s="83" t="s">
        <v>96</v>
      </c>
      <c r="H223" s="83" t="s">
        <v>97</v>
      </c>
      <c r="I223" s="85">
        <v>41640</v>
      </c>
      <c r="J223" s="85">
        <v>43646</v>
      </c>
      <c r="K223" s="83" t="s">
        <v>2231</v>
      </c>
      <c r="L223" s="86">
        <v>402400</v>
      </c>
      <c r="M223" s="86">
        <v>402400</v>
      </c>
      <c r="N223" s="87">
        <v>342040</v>
      </c>
    </row>
    <row r="224" spans="1:14" ht="62.25" customHeight="1" x14ac:dyDescent="0.35">
      <c r="A224" s="82">
        <v>221</v>
      </c>
      <c r="B224" s="83" t="s">
        <v>2524</v>
      </c>
      <c r="C224" s="84" t="s">
        <v>2525</v>
      </c>
      <c r="D224" s="83" t="s">
        <v>2526</v>
      </c>
      <c r="E224" s="83" t="s">
        <v>933</v>
      </c>
      <c r="F224" s="83" t="s">
        <v>354</v>
      </c>
      <c r="G224" s="83" t="s">
        <v>355</v>
      </c>
      <c r="H224" s="83" t="s">
        <v>2527</v>
      </c>
      <c r="I224" s="85">
        <v>41640</v>
      </c>
      <c r="J224" s="85">
        <v>43646</v>
      </c>
      <c r="K224" s="83" t="s">
        <v>2528</v>
      </c>
      <c r="L224" s="86">
        <v>241100</v>
      </c>
      <c r="M224" s="86">
        <v>241100</v>
      </c>
      <c r="N224" s="87">
        <v>204935</v>
      </c>
    </row>
    <row r="225" spans="1:14" ht="60" customHeight="1" x14ac:dyDescent="0.35">
      <c r="A225" s="82">
        <v>222</v>
      </c>
      <c r="B225" s="83" t="s">
        <v>2232</v>
      </c>
      <c r="C225" s="84" t="s">
        <v>2529</v>
      </c>
      <c r="D225" s="83" t="s">
        <v>1082</v>
      </c>
      <c r="E225" s="83" t="s">
        <v>896</v>
      </c>
      <c r="F225" s="83" t="s">
        <v>44</v>
      </c>
      <c r="G225" s="83" t="s">
        <v>330</v>
      </c>
      <c r="H225" s="83" t="s">
        <v>1110</v>
      </c>
      <c r="I225" s="85">
        <v>41640</v>
      </c>
      <c r="J225" s="85">
        <v>43738</v>
      </c>
      <c r="K225" s="83" t="s">
        <v>2233</v>
      </c>
      <c r="L225" s="86">
        <v>405000</v>
      </c>
      <c r="M225" s="86">
        <v>405000</v>
      </c>
      <c r="N225" s="87">
        <v>344250</v>
      </c>
    </row>
    <row r="226" spans="1:14" ht="105.75" customHeight="1" x14ac:dyDescent="0.35">
      <c r="A226" s="82">
        <v>223</v>
      </c>
      <c r="B226" s="83" t="s">
        <v>2234</v>
      </c>
      <c r="C226" s="84" t="s">
        <v>2530</v>
      </c>
      <c r="D226" s="83" t="s">
        <v>1379</v>
      </c>
      <c r="E226" s="83" t="s">
        <v>906</v>
      </c>
      <c r="F226" s="83" t="s">
        <v>54</v>
      </c>
      <c r="G226" s="83" t="s">
        <v>55</v>
      </c>
      <c r="H226" s="83" t="s">
        <v>56</v>
      </c>
      <c r="I226" s="85">
        <v>41640</v>
      </c>
      <c r="J226" s="85">
        <v>43646</v>
      </c>
      <c r="K226" s="83" t="s">
        <v>2235</v>
      </c>
      <c r="L226" s="86">
        <v>483760</v>
      </c>
      <c r="M226" s="86">
        <v>483760</v>
      </c>
      <c r="N226" s="87">
        <v>411196</v>
      </c>
    </row>
    <row r="227" spans="1:14" ht="117.75" customHeight="1" x14ac:dyDescent="0.35">
      <c r="A227" s="82">
        <v>224</v>
      </c>
      <c r="B227" s="83" t="s">
        <v>2236</v>
      </c>
      <c r="C227" s="84" t="s">
        <v>2531</v>
      </c>
      <c r="D227" s="83" t="s">
        <v>2237</v>
      </c>
      <c r="E227" s="83" t="s">
        <v>923</v>
      </c>
      <c r="F227" s="83" t="s">
        <v>884</v>
      </c>
      <c r="G227" s="83" t="s">
        <v>885</v>
      </c>
      <c r="H227" s="83" t="s">
        <v>1824</v>
      </c>
      <c r="I227" s="85">
        <v>41640</v>
      </c>
      <c r="J227" s="85">
        <v>43646</v>
      </c>
      <c r="K227" s="83" t="s">
        <v>2238</v>
      </c>
      <c r="L227" s="86">
        <v>500000</v>
      </c>
      <c r="M227" s="86">
        <v>500000</v>
      </c>
      <c r="N227" s="87">
        <v>425000</v>
      </c>
    </row>
    <row r="228" spans="1:14" ht="75.75" customHeight="1" x14ac:dyDescent="0.35">
      <c r="A228" s="82">
        <v>225</v>
      </c>
      <c r="B228" s="83" t="s">
        <v>2532</v>
      </c>
      <c r="C228" s="84" t="s">
        <v>2533</v>
      </c>
      <c r="D228" s="83" t="s">
        <v>1513</v>
      </c>
      <c r="E228" s="83" t="s">
        <v>896</v>
      </c>
      <c r="F228" s="83" t="s">
        <v>502</v>
      </c>
      <c r="G228" s="83" t="s">
        <v>503</v>
      </c>
      <c r="H228" s="83" t="s">
        <v>1514</v>
      </c>
      <c r="I228" s="85">
        <v>41640</v>
      </c>
      <c r="J228" s="85">
        <v>43799</v>
      </c>
      <c r="K228" s="83" t="s">
        <v>2534</v>
      </c>
      <c r="L228" s="86">
        <v>353500</v>
      </c>
      <c r="M228" s="86">
        <v>353500</v>
      </c>
      <c r="N228" s="87">
        <v>300475</v>
      </c>
    </row>
    <row r="229" spans="1:14" ht="93.75" customHeight="1" x14ac:dyDescent="0.35">
      <c r="A229" s="82">
        <v>226</v>
      </c>
      <c r="B229" s="83" t="s">
        <v>2239</v>
      </c>
      <c r="C229" s="84" t="s">
        <v>2535</v>
      </c>
      <c r="D229" s="83" t="s">
        <v>2240</v>
      </c>
      <c r="E229" s="83" t="s">
        <v>909</v>
      </c>
      <c r="F229" s="83" t="s">
        <v>112</v>
      </c>
      <c r="G229" s="83" t="s">
        <v>113</v>
      </c>
      <c r="H229" s="83" t="s">
        <v>114</v>
      </c>
      <c r="I229" s="85">
        <v>41640</v>
      </c>
      <c r="J229" s="85">
        <v>43830</v>
      </c>
      <c r="K229" s="83" t="s">
        <v>2241</v>
      </c>
      <c r="L229" s="86">
        <v>498200</v>
      </c>
      <c r="M229" s="86">
        <v>498200</v>
      </c>
      <c r="N229" s="87">
        <v>398560</v>
      </c>
    </row>
    <row r="230" spans="1:14" ht="112.5" customHeight="1" x14ac:dyDescent="0.35">
      <c r="A230" s="82">
        <v>227</v>
      </c>
      <c r="B230" s="83" t="s">
        <v>2536</v>
      </c>
      <c r="C230" s="84" t="s">
        <v>2537</v>
      </c>
      <c r="D230" s="83" t="s">
        <v>2538</v>
      </c>
      <c r="E230" s="83" t="s">
        <v>906</v>
      </c>
      <c r="F230" s="83" t="s">
        <v>284</v>
      </c>
      <c r="G230" s="83" t="s">
        <v>285</v>
      </c>
      <c r="H230" s="83" t="s">
        <v>2539</v>
      </c>
      <c r="I230" s="85">
        <v>41640</v>
      </c>
      <c r="J230" s="85">
        <v>43646</v>
      </c>
      <c r="K230" s="83" t="s">
        <v>2540</v>
      </c>
      <c r="L230" s="86">
        <v>337700</v>
      </c>
      <c r="M230" s="86">
        <v>337700</v>
      </c>
      <c r="N230" s="87">
        <v>287045</v>
      </c>
    </row>
    <row r="231" spans="1:14" ht="71.25" customHeight="1" x14ac:dyDescent="0.35">
      <c r="A231" s="82">
        <v>228</v>
      </c>
      <c r="B231" s="83" t="s">
        <v>2242</v>
      </c>
      <c r="C231" s="84" t="s">
        <v>2541</v>
      </c>
      <c r="D231" s="83" t="s">
        <v>2243</v>
      </c>
      <c r="E231" s="83" t="s">
        <v>912</v>
      </c>
      <c r="F231" s="83" t="s">
        <v>302</v>
      </c>
      <c r="G231" s="83" t="s">
        <v>303</v>
      </c>
      <c r="H231" s="83" t="s">
        <v>1459</v>
      </c>
      <c r="I231" s="85">
        <v>41640</v>
      </c>
      <c r="J231" s="85">
        <v>43616</v>
      </c>
      <c r="K231" s="83" t="s">
        <v>2244</v>
      </c>
      <c r="L231" s="86">
        <v>421000</v>
      </c>
      <c r="M231" s="86">
        <v>421000</v>
      </c>
      <c r="N231" s="87">
        <v>357850</v>
      </c>
    </row>
    <row r="232" spans="1:14" ht="66" customHeight="1" x14ac:dyDescent="0.35">
      <c r="A232" s="82">
        <v>229</v>
      </c>
      <c r="B232" s="83" t="s">
        <v>2542</v>
      </c>
      <c r="C232" s="84" t="s">
        <v>2543</v>
      </c>
      <c r="D232" s="83" t="s">
        <v>1648</v>
      </c>
      <c r="E232" s="83" t="s">
        <v>909</v>
      </c>
      <c r="F232" s="83" t="s">
        <v>1068</v>
      </c>
      <c r="G232" s="83" t="s">
        <v>1069</v>
      </c>
      <c r="H232" s="83" t="s">
        <v>1107</v>
      </c>
      <c r="I232" s="85">
        <v>41640</v>
      </c>
      <c r="J232" s="85">
        <v>43646</v>
      </c>
      <c r="K232" s="83" t="s">
        <v>2544</v>
      </c>
      <c r="L232" s="86">
        <v>296000</v>
      </c>
      <c r="M232" s="86">
        <v>296000</v>
      </c>
      <c r="N232" s="87">
        <v>236800</v>
      </c>
    </row>
    <row r="233" spans="1:14" ht="73.5" customHeight="1" x14ac:dyDescent="0.35">
      <c r="A233" s="82">
        <v>230</v>
      </c>
      <c r="B233" s="83" t="s">
        <v>2245</v>
      </c>
      <c r="C233" s="84" t="s">
        <v>2545</v>
      </c>
      <c r="D233" s="83" t="s">
        <v>2246</v>
      </c>
      <c r="E233" s="83" t="s">
        <v>928</v>
      </c>
      <c r="F233" s="83" t="s">
        <v>399</v>
      </c>
      <c r="G233" s="83" t="s">
        <v>400</v>
      </c>
      <c r="H233" s="83" t="s">
        <v>1652</v>
      </c>
      <c r="I233" s="85">
        <v>41640</v>
      </c>
      <c r="J233" s="85">
        <v>43799</v>
      </c>
      <c r="K233" s="83" t="s">
        <v>3229</v>
      </c>
      <c r="L233" s="86">
        <v>379000</v>
      </c>
      <c r="M233" s="86">
        <v>379000</v>
      </c>
      <c r="N233" s="87">
        <v>322150</v>
      </c>
    </row>
    <row r="234" spans="1:14" ht="50" x14ac:dyDescent="0.35">
      <c r="A234" s="82">
        <v>231</v>
      </c>
      <c r="B234" s="83" t="s">
        <v>2546</v>
      </c>
      <c r="C234" s="84" t="s">
        <v>3554</v>
      </c>
      <c r="D234" s="83" t="s">
        <v>1582</v>
      </c>
      <c r="E234" s="83" t="s">
        <v>948</v>
      </c>
      <c r="F234" s="83" t="s">
        <v>137</v>
      </c>
      <c r="G234" s="83" t="s">
        <v>138</v>
      </c>
      <c r="H234" s="83" t="s">
        <v>139</v>
      </c>
      <c r="I234" s="85">
        <v>41640</v>
      </c>
      <c r="J234" s="85">
        <v>43646</v>
      </c>
      <c r="K234" s="83" t="s">
        <v>2547</v>
      </c>
      <c r="L234" s="86">
        <v>357500</v>
      </c>
      <c r="M234" s="86">
        <v>357500</v>
      </c>
      <c r="N234" s="87">
        <v>303875</v>
      </c>
    </row>
    <row r="235" spans="1:14" ht="76.5" customHeight="1" x14ac:dyDescent="0.35">
      <c r="A235" s="82">
        <v>232</v>
      </c>
      <c r="B235" s="83" t="s">
        <v>2247</v>
      </c>
      <c r="C235" s="84" t="s">
        <v>2548</v>
      </c>
      <c r="D235" s="83" t="s">
        <v>1398</v>
      </c>
      <c r="E235" s="83" t="s">
        <v>909</v>
      </c>
      <c r="F235" s="83" t="s">
        <v>520</v>
      </c>
      <c r="G235" s="83" t="s">
        <v>521</v>
      </c>
      <c r="H235" s="83" t="s">
        <v>1399</v>
      </c>
      <c r="I235" s="85">
        <v>41640</v>
      </c>
      <c r="J235" s="85">
        <v>43646</v>
      </c>
      <c r="K235" s="83" t="s">
        <v>2248</v>
      </c>
      <c r="L235" s="86">
        <v>230225</v>
      </c>
      <c r="M235" s="86">
        <v>230225</v>
      </c>
      <c r="N235" s="87">
        <v>184180</v>
      </c>
    </row>
    <row r="236" spans="1:14" ht="86.25" customHeight="1" x14ac:dyDescent="0.35">
      <c r="A236" s="82">
        <v>233</v>
      </c>
      <c r="B236" s="83" t="s">
        <v>2549</v>
      </c>
      <c r="C236" s="84" t="s">
        <v>2550</v>
      </c>
      <c r="D236" s="83" t="s">
        <v>2551</v>
      </c>
      <c r="E236" s="83" t="s">
        <v>948</v>
      </c>
      <c r="F236" s="83" t="s">
        <v>2552</v>
      </c>
      <c r="G236" s="83" t="s">
        <v>2553</v>
      </c>
      <c r="H236" s="83" t="s">
        <v>2554</v>
      </c>
      <c r="I236" s="85">
        <v>41640</v>
      </c>
      <c r="J236" s="85">
        <v>43555</v>
      </c>
      <c r="K236" s="83" t="s">
        <v>2555</v>
      </c>
      <c r="L236" s="86">
        <v>423000</v>
      </c>
      <c r="M236" s="86">
        <v>423000</v>
      </c>
      <c r="N236" s="87">
        <v>359550</v>
      </c>
    </row>
    <row r="237" spans="1:14" ht="50" x14ac:dyDescent="0.35">
      <c r="A237" s="82">
        <v>234</v>
      </c>
      <c r="B237" s="83" t="s">
        <v>2249</v>
      </c>
      <c r="C237" s="84" t="s">
        <v>2556</v>
      </c>
      <c r="D237" s="83" t="s">
        <v>2250</v>
      </c>
      <c r="E237" s="83" t="s">
        <v>896</v>
      </c>
      <c r="F237" s="83" t="s">
        <v>313</v>
      </c>
      <c r="G237" s="83" t="s">
        <v>314</v>
      </c>
      <c r="H237" s="83" t="s">
        <v>2557</v>
      </c>
      <c r="I237" s="85">
        <v>41640</v>
      </c>
      <c r="J237" s="85">
        <v>43646</v>
      </c>
      <c r="K237" s="83" t="s">
        <v>2251</v>
      </c>
      <c r="L237" s="86">
        <v>394500</v>
      </c>
      <c r="M237" s="86">
        <v>394500</v>
      </c>
      <c r="N237" s="87">
        <v>335325</v>
      </c>
    </row>
    <row r="238" spans="1:14" ht="75" customHeight="1" x14ac:dyDescent="0.35">
      <c r="A238" s="82">
        <v>235</v>
      </c>
      <c r="B238" s="83" t="s">
        <v>2252</v>
      </c>
      <c r="C238" s="84" t="s">
        <v>2558</v>
      </c>
      <c r="D238" s="83" t="s">
        <v>2253</v>
      </c>
      <c r="E238" s="83" t="s">
        <v>912</v>
      </c>
      <c r="F238" s="83" t="s">
        <v>2254</v>
      </c>
      <c r="G238" s="83" t="s">
        <v>2255</v>
      </c>
      <c r="H238" s="83" t="s">
        <v>2318</v>
      </c>
      <c r="I238" s="85">
        <v>41640</v>
      </c>
      <c r="J238" s="85">
        <v>43646</v>
      </c>
      <c r="K238" s="83" t="s">
        <v>2256</v>
      </c>
      <c r="L238" s="86">
        <v>489500</v>
      </c>
      <c r="M238" s="86">
        <v>489500</v>
      </c>
      <c r="N238" s="87">
        <v>416075</v>
      </c>
    </row>
    <row r="239" spans="1:14" ht="60" x14ac:dyDescent="0.35">
      <c r="A239" s="82">
        <v>236</v>
      </c>
      <c r="B239" s="83" t="s">
        <v>2559</v>
      </c>
      <c r="C239" s="84" t="s">
        <v>2560</v>
      </c>
      <c r="D239" s="83" t="s">
        <v>992</v>
      </c>
      <c r="E239" s="83" t="s">
        <v>920</v>
      </c>
      <c r="F239" s="83" t="s">
        <v>220</v>
      </c>
      <c r="G239" s="83" t="s">
        <v>221</v>
      </c>
      <c r="H239" s="83" t="s">
        <v>222</v>
      </c>
      <c r="I239" s="85">
        <v>41640</v>
      </c>
      <c r="J239" s="85">
        <v>43646</v>
      </c>
      <c r="K239" s="83" t="s">
        <v>2561</v>
      </c>
      <c r="L239" s="86">
        <v>272500</v>
      </c>
      <c r="M239" s="86">
        <v>272500</v>
      </c>
      <c r="N239" s="87">
        <v>231625</v>
      </c>
    </row>
    <row r="240" spans="1:14" ht="81.75" customHeight="1" x14ac:dyDescent="0.35">
      <c r="A240" s="82">
        <v>237</v>
      </c>
      <c r="B240" s="83" t="s">
        <v>2257</v>
      </c>
      <c r="C240" s="84" t="s">
        <v>2562</v>
      </c>
      <c r="D240" s="83" t="s">
        <v>2258</v>
      </c>
      <c r="E240" s="83" t="s">
        <v>909</v>
      </c>
      <c r="F240" s="83" t="s">
        <v>2259</v>
      </c>
      <c r="G240" s="83" t="s">
        <v>2260</v>
      </c>
      <c r="H240" s="83" t="s">
        <v>2319</v>
      </c>
      <c r="I240" s="85">
        <v>41640</v>
      </c>
      <c r="J240" s="85">
        <v>43646</v>
      </c>
      <c r="K240" s="83" t="s">
        <v>3230</v>
      </c>
      <c r="L240" s="86">
        <v>199900</v>
      </c>
      <c r="M240" s="86">
        <v>199900</v>
      </c>
      <c r="N240" s="87">
        <v>159920</v>
      </c>
    </row>
    <row r="241" spans="1:14" ht="50" x14ac:dyDescent="0.35">
      <c r="A241" s="82">
        <v>238</v>
      </c>
      <c r="B241" s="83" t="s">
        <v>2563</v>
      </c>
      <c r="C241" s="84" t="s">
        <v>2564</v>
      </c>
      <c r="D241" s="83" t="s">
        <v>989</v>
      </c>
      <c r="E241" s="83" t="s">
        <v>928</v>
      </c>
      <c r="F241" s="83" t="s">
        <v>210</v>
      </c>
      <c r="G241" s="83" t="s">
        <v>211</v>
      </c>
      <c r="H241" s="83" t="s">
        <v>212</v>
      </c>
      <c r="I241" s="85">
        <v>41640</v>
      </c>
      <c r="J241" s="85">
        <v>43738</v>
      </c>
      <c r="K241" s="83" t="s">
        <v>2565</v>
      </c>
      <c r="L241" s="86">
        <v>434000</v>
      </c>
      <c r="M241" s="86">
        <v>434000</v>
      </c>
      <c r="N241" s="87">
        <v>368900</v>
      </c>
    </row>
    <row r="242" spans="1:14" ht="67.5" customHeight="1" x14ac:dyDescent="0.35">
      <c r="A242" s="82">
        <v>239</v>
      </c>
      <c r="B242" s="83" t="s">
        <v>2261</v>
      </c>
      <c r="C242" s="84" t="s">
        <v>2566</v>
      </c>
      <c r="D242" s="83" t="s">
        <v>1543</v>
      </c>
      <c r="E242" s="83" t="s">
        <v>909</v>
      </c>
      <c r="F242" s="83" t="s">
        <v>1544</v>
      </c>
      <c r="G242" s="83" t="s">
        <v>1545</v>
      </c>
      <c r="H242" s="83" t="s">
        <v>1546</v>
      </c>
      <c r="I242" s="85">
        <v>41640</v>
      </c>
      <c r="J242" s="85">
        <v>43708</v>
      </c>
      <c r="K242" s="83" t="s">
        <v>2262</v>
      </c>
      <c r="L242" s="86">
        <v>466948</v>
      </c>
      <c r="M242" s="86">
        <v>466948</v>
      </c>
      <c r="N242" s="87">
        <v>373558.4</v>
      </c>
    </row>
    <row r="243" spans="1:14" ht="93.75" customHeight="1" x14ac:dyDescent="0.35">
      <c r="A243" s="82">
        <v>240</v>
      </c>
      <c r="B243" s="83" t="s">
        <v>2567</v>
      </c>
      <c r="C243" s="84" t="s">
        <v>2568</v>
      </c>
      <c r="D243" s="83" t="s">
        <v>2569</v>
      </c>
      <c r="E243" s="83" t="s">
        <v>928</v>
      </c>
      <c r="F243" s="83" t="s">
        <v>287</v>
      </c>
      <c r="G243" s="83" t="s">
        <v>359</v>
      </c>
      <c r="H243" s="83" t="s">
        <v>2570</v>
      </c>
      <c r="I243" s="85">
        <v>41640</v>
      </c>
      <c r="J243" s="85">
        <v>43646</v>
      </c>
      <c r="K243" s="83" t="s">
        <v>2571</v>
      </c>
      <c r="L243" s="86">
        <v>340000</v>
      </c>
      <c r="M243" s="86">
        <v>340000</v>
      </c>
      <c r="N243" s="87">
        <v>289000</v>
      </c>
    </row>
    <row r="244" spans="1:14" ht="40" x14ac:dyDescent="0.35">
      <c r="A244" s="82">
        <v>241</v>
      </c>
      <c r="B244" s="83" t="s">
        <v>2572</v>
      </c>
      <c r="C244" s="84" t="s">
        <v>2573</v>
      </c>
      <c r="D244" s="83" t="s">
        <v>2574</v>
      </c>
      <c r="E244" s="83" t="s">
        <v>909</v>
      </c>
      <c r="F244" s="83" t="s">
        <v>2575</v>
      </c>
      <c r="G244" s="83" t="s">
        <v>2576</v>
      </c>
      <c r="H244" s="83" t="s">
        <v>2577</v>
      </c>
      <c r="I244" s="85">
        <v>41640</v>
      </c>
      <c r="J244" s="85">
        <v>43646</v>
      </c>
      <c r="K244" s="83" t="s">
        <v>2578</v>
      </c>
      <c r="L244" s="86">
        <v>400080</v>
      </c>
      <c r="M244" s="86">
        <v>400080</v>
      </c>
      <c r="N244" s="87">
        <v>320064</v>
      </c>
    </row>
    <row r="245" spans="1:14" ht="80" x14ac:dyDescent="0.35">
      <c r="A245" s="82">
        <v>242</v>
      </c>
      <c r="B245" s="83" t="s">
        <v>2579</v>
      </c>
      <c r="C245" s="84" t="s">
        <v>2580</v>
      </c>
      <c r="D245" s="83" t="s">
        <v>1344</v>
      </c>
      <c r="E245" s="83" t="s">
        <v>948</v>
      </c>
      <c r="F245" s="83" t="s">
        <v>510</v>
      </c>
      <c r="G245" s="83" t="s">
        <v>511</v>
      </c>
      <c r="H245" s="83" t="s">
        <v>1345</v>
      </c>
      <c r="I245" s="85">
        <v>41640</v>
      </c>
      <c r="J245" s="85">
        <v>43585</v>
      </c>
      <c r="K245" s="83" t="s">
        <v>2581</v>
      </c>
      <c r="L245" s="86">
        <v>368000</v>
      </c>
      <c r="M245" s="86">
        <v>368000</v>
      </c>
      <c r="N245" s="87">
        <v>312800</v>
      </c>
    </row>
    <row r="246" spans="1:14" ht="85.5" customHeight="1" x14ac:dyDescent="0.35">
      <c r="A246" s="82">
        <v>243</v>
      </c>
      <c r="B246" s="83" t="s">
        <v>2582</v>
      </c>
      <c r="C246" s="84" t="s">
        <v>2583</v>
      </c>
      <c r="D246" s="83" t="s">
        <v>2584</v>
      </c>
      <c r="E246" s="83" t="s">
        <v>920</v>
      </c>
      <c r="F246" s="83" t="s">
        <v>2585</v>
      </c>
      <c r="G246" s="83" t="s">
        <v>2586</v>
      </c>
      <c r="H246" s="83" t="s">
        <v>2587</v>
      </c>
      <c r="I246" s="85">
        <v>41640</v>
      </c>
      <c r="J246" s="85">
        <v>43616</v>
      </c>
      <c r="K246" s="83" t="s">
        <v>3231</v>
      </c>
      <c r="L246" s="86">
        <v>413200</v>
      </c>
      <c r="M246" s="86">
        <v>413200</v>
      </c>
      <c r="N246" s="87">
        <v>351220</v>
      </c>
    </row>
    <row r="247" spans="1:14" ht="82.5" customHeight="1" x14ac:dyDescent="0.35">
      <c r="A247" s="82">
        <v>244</v>
      </c>
      <c r="B247" s="83" t="s">
        <v>2588</v>
      </c>
      <c r="C247" s="84" t="s">
        <v>2589</v>
      </c>
      <c r="D247" s="83" t="s">
        <v>2590</v>
      </c>
      <c r="E247" s="83" t="s">
        <v>930</v>
      </c>
      <c r="F247" s="83" t="s">
        <v>2591</v>
      </c>
      <c r="G247" s="83" t="s">
        <v>2592</v>
      </c>
      <c r="H247" s="83" t="s">
        <v>2593</v>
      </c>
      <c r="I247" s="85">
        <v>41640</v>
      </c>
      <c r="J247" s="85">
        <v>43738</v>
      </c>
      <c r="K247" s="83" t="s">
        <v>2594</v>
      </c>
      <c r="L247" s="86">
        <v>484500</v>
      </c>
      <c r="M247" s="86">
        <v>484500</v>
      </c>
      <c r="N247" s="87">
        <v>411825</v>
      </c>
    </row>
    <row r="248" spans="1:14" ht="62.25" customHeight="1" x14ac:dyDescent="0.35">
      <c r="A248" s="82">
        <v>245</v>
      </c>
      <c r="B248" s="83" t="s">
        <v>2595</v>
      </c>
      <c r="C248" s="84" t="s">
        <v>2596</v>
      </c>
      <c r="D248" s="83" t="s">
        <v>2597</v>
      </c>
      <c r="E248" s="83" t="s">
        <v>920</v>
      </c>
      <c r="F248" s="83" t="s">
        <v>2598</v>
      </c>
      <c r="G248" s="83" t="s">
        <v>2599</v>
      </c>
      <c r="H248" s="83" t="s">
        <v>2600</v>
      </c>
      <c r="I248" s="85">
        <v>41640</v>
      </c>
      <c r="J248" s="85">
        <v>43646</v>
      </c>
      <c r="K248" s="83" t="s">
        <v>2601</v>
      </c>
      <c r="L248" s="86">
        <v>347500</v>
      </c>
      <c r="M248" s="86">
        <v>347500</v>
      </c>
      <c r="N248" s="87">
        <v>295375</v>
      </c>
    </row>
    <row r="249" spans="1:14" ht="79.5" customHeight="1" x14ac:dyDescent="0.35">
      <c r="A249" s="82">
        <v>246</v>
      </c>
      <c r="B249" s="83" t="s">
        <v>2263</v>
      </c>
      <c r="C249" s="84" t="s">
        <v>3555</v>
      </c>
      <c r="D249" s="83" t="s">
        <v>2264</v>
      </c>
      <c r="E249" s="83" t="s">
        <v>928</v>
      </c>
      <c r="F249" s="83" t="s">
        <v>497</v>
      </c>
      <c r="G249" s="83" t="s">
        <v>498</v>
      </c>
      <c r="H249" s="83" t="s">
        <v>2320</v>
      </c>
      <c r="I249" s="85">
        <v>41640</v>
      </c>
      <c r="J249" s="85">
        <v>43646</v>
      </c>
      <c r="K249" s="83" t="s">
        <v>2602</v>
      </c>
      <c r="L249" s="86">
        <v>470000</v>
      </c>
      <c r="M249" s="86">
        <v>470000</v>
      </c>
      <c r="N249" s="87">
        <v>399500</v>
      </c>
    </row>
    <row r="250" spans="1:14" ht="70" x14ac:dyDescent="0.35">
      <c r="A250" s="82">
        <v>247</v>
      </c>
      <c r="B250" s="83" t="s">
        <v>2265</v>
      </c>
      <c r="C250" s="84" t="s">
        <v>3556</v>
      </c>
      <c r="D250" s="83" t="s">
        <v>2266</v>
      </c>
      <c r="E250" s="83" t="s">
        <v>969</v>
      </c>
      <c r="F250" s="83" t="s">
        <v>163</v>
      </c>
      <c r="G250" s="83" t="s">
        <v>2267</v>
      </c>
      <c r="H250" s="83" t="s">
        <v>2321</v>
      </c>
      <c r="I250" s="85">
        <v>41640</v>
      </c>
      <c r="J250" s="85">
        <v>43646</v>
      </c>
      <c r="K250" s="83" t="s">
        <v>2268</v>
      </c>
      <c r="L250" s="86">
        <v>442000</v>
      </c>
      <c r="M250" s="86">
        <v>442000</v>
      </c>
      <c r="N250" s="87">
        <v>375700</v>
      </c>
    </row>
    <row r="251" spans="1:14" ht="93" customHeight="1" x14ac:dyDescent="0.35">
      <c r="A251" s="82">
        <v>248</v>
      </c>
      <c r="B251" s="83" t="s">
        <v>2603</v>
      </c>
      <c r="C251" s="84" t="s">
        <v>2604</v>
      </c>
      <c r="D251" s="83" t="s">
        <v>2605</v>
      </c>
      <c r="E251" s="83" t="s">
        <v>912</v>
      </c>
      <c r="F251" s="83" t="s">
        <v>1008</v>
      </c>
      <c r="G251" s="83" t="s">
        <v>1009</v>
      </c>
      <c r="H251" s="83" t="s">
        <v>1010</v>
      </c>
      <c r="I251" s="85">
        <v>41640</v>
      </c>
      <c r="J251" s="85">
        <v>43646</v>
      </c>
      <c r="K251" s="83" t="s">
        <v>2606</v>
      </c>
      <c r="L251" s="86">
        <v>475000</v>
      </c>
      <c r="M251" s="86">
        <v>475000</v>
      </c>
      <c r="N251" s="87">
        <v>403750</v>
      </c>
    </row>
    <row r="252" spans="1:14" ht="63.75" customHeight="1" x14ac:dyDescent="0.35">
      <c r="A252" s="82">
        <v>249</v>
      </c>
      <c r="B252" s="83" t="s">
        <v>2607</v>
      </c>
      <c r="C252" s="84" t="s">
        <v>2608</v>
      </c>
      <c r="D252" s="83" t="s">
        <v>2609</v>
      </c>
      <c r="E252" s="83" t="s">
        <v>1686</v>
      </c>
      <c r="F252" s="83" t="s">
        <v>2610</v>
      </c>
      <c r="G252" s="83" t="s">
        <v>2611</v>
      </c>
      <c r="H252" s="83" t="s">
        <v>2612</v>
      </c>
      <c r="I252" s="85">
        <v>41640</v>
      </c>
      <c r="J252" s="85">
        <v>43646</v>
      </c>
      <c r="K252" s="83" t="s">
        <v>2613</v>
      </c>
      <c r="L252" s="86">
        <v>293500</v>
      </c>
      <c r="M252" s="86">
        <v>293500</v>
      </c>
      <c r="N252" s="87">
        <v>249475</v>
      </c>
    </row>
    <row r="253" spans="1:14" ht="108" customHeight="1" x14ac:dyDescent="0.35">
      <c r="A253" s="82">
        <v>250</v>
      </c>
      <c r="B253" s="83" t="s">
        <v>2269</v>
      </c>
      <c r="C253" s="84" t="s">
        <v>2614</v>
      </c>
      <c r="D253" s="83" t="s">
        <v>2270</v>
      </c>
      <c r="E253" s="83" t="s">
        <v>894</v>
      </c>
      <c r="F253" s="83" t="s">
        <v>515</v>
      </c>
      <c r="G253" s="83" t="s">
        <v>516</v>
      </c>
      <c r="H253" s="83" t="s">
        <v>2615</v>
      </c>
      <c r="I253" s="85">
        <v>41640</v>
      </c>
      <c r="J253" s="85">
        <v>43768</v>
      </c>
      <c r="K253" s="83" t="s">
        <v>2271</v>
      </c>
      <c r="L253" s="86">
        <v>245000</v>
      </c>
      <c r="M253" s="86">
        <v>245000</v>
      </c>
      <c r="N253" s="87">
        <v>208250</v>
      </c>
    </row>
    <row r="254" spans="1:14" ht="50" x14ac:dyDescent="0.35">
      <c r="A254" s="82">
        <v>251</v>
      </c>
      <c r="B254" s="83" t="s">
        <v>2272</v>
      </c>
      <c r="C254" s="84" t="s">
        <v>2616</v>
      </c>
      <c r="D254" s="83" t="s">
        <v>2273</v>
      </c>
      <c r="E254" s="83" t="s">
        <v>923</v>
      </c>
      <c r="F254" s="83" t="s">
        <v>2274</v>
      </c>
      <c r="G254" s="83" t="s">
        <v>2275</v>
      </c>
      <c r="H254" s="83" t="s">
        <v>2617</v>
      </c>
      <c r="I254" s="85">
        <v>41640</v>
      </c>
      <c r="J254" s="85">
        <v>43646</v>
      </c>
      <c r="K254" s="83" t="s">
        <v>2276</v>
      </c>
      <c r="L254" s="86">
        <v>187000</v>
      </c>
      <c r="M254" s="86">
        <v>187000</v>
      </c>
      <c r="N254" s="87">
        <v>158950</v>
      </c>
    </row>
    <row r="255" spans="1:14" ht="70" x14ac:dyDescent="0.35">
      <c r="A255" s="82">
        <v>252</v>
      </c>
      <c r="B255" s="83" t="s">
        <v>2618</v>
      </c>
      <c r="C255" s="84" t="s">
        <v>2619</v>
      </c>
      <c r="D255" s="83" t="s">
        <v>1092</v>
      </c>
      <c r="E255" s="83" t="s">
        <v>939</v>
      </c>
      <c r="F255" s="83" t="s">
        <v>1094</v>
      </c>
      <c r="G255" s="83" t="s">
        <v>1095</v>
      </c>
      <c r="H255" s="83" t="s">
        <v>1114</v>
      </c>
      <c r="I255" s="85">
        <v>41640</v>
      </c>
      <c r="J255" s="85">
        <v>43646</v>
      </c>
      <c r="K255" s="83" t="s">
        <v>2620</v>
      </c>
      <c r="L255" s="86">
        <v>458750</v>
      </c>
      <c r="M255" s="86">
        <v>458750</v>
      </c>
      <c r="N255" s="87">
        <v>389937.5</v>
      </c>
    </row>
    <row r="256" spans="1:14" ht="87" customHeight="1" x14ac:dyDescent="0.35">
      <c r="A256" s="82">
        <v>253</v>
      </c>
      <c r="B256" s="83" t="s">
        <v>2621</v>
      </c>
      <c r="C256" s="84" t="s">
        <v>2622</v>
      </c>
      <c r="D256" s="83" t="s">
        <v>1414</v>
      </c>
      <c r="E256" s="83" t="s">
        <v>967</v>
      </c>
      <c r="F256" s="83" t="s">
        <v>1415</v>
      </c>
      <c r="G256" s="83" t="s">
        <v>1416</v>
      </c>
      <c r="H256" s="83" t="s">
        <v>1417</v>
      </c>
      <c r="I256" s="85">
        <v>41640</v>
      </c>
      <c r="J256" s="85">
        <v>43646</v>
      </c>
      <c r="K256" s="83" t="s">
        <v>2623</v>
      </c>
      <c r="L256" s="86">
        <v>385500</v>
      </c>
      <c r="M256" s="86">
        <v>385500</v>
      </c>
      <c r="N256" s="87">
        <v>327675</v>
      </c>
    </row>
    <row r="257" spans="1:14" ht="40" x14ac:dyDescent="0.35">
      <c r="A257" s="82">
        <v>254</v>
      </c>
      <c r="B257" s="83" t="s">
        <v>2277</v>
      </c>
      <c r="C257" s="84" t="s">
        <v>2624</v>
      </c>
      <c r="D257" s="83" t="s">
        <v>1519</v>
      </c>
      <c r="E257" s="83" t="s">
        <v>894</v>
      </c>
      <c r="F257" s="83" t="s">
        <v>1520</v>
      </c>
      <c r="G257" s="83" t="s">
        <v>1521</v>
      </c>
      <c r="H257" s="83" t="s">
        <v>2322</v>
      </c>
      <c r="I257" s="85">
        <v>41640</v>
      </c>
      <c r="J257" s="85">
        <v>43616</v>
      </c>
      <c r="K257" s="83" t="s">
        <v>2278</v>
      </c>
      <c r="L257" s="86">
        <v>481250</v>
      </c>
      <c r="M257" s="86">
        <v>481250</v>
      </c>
      <c r="N257" s="87">
        <v>409062.5</v>
      </c>
    </row>
    <row r="258" spans="1:14" ht="90" x14ac:dyDescent="0.35">
      <c r="A258" s="82">
        <v>255</v>
      </c>
      <c r="B258" s="83" t="s">
        <v>2625</v>
      </c>
      <c r="C258" s="84" t="s">
        <v>3557</v>
      </c>
      <c r="D258" s="83" t="s">
        <v>1420</v>
      </c>
      <c r="E258" s="83" t="s">
        <v>928</v>
      </c>
      <c r="F258" s="83" t="s">
        <v>404</v>
      </c>
      <c r="G258" s="83" t="s">
        <v>405</v>
      </c>
      <c r="H258" s="83" t="s">
        <v>2626</v>
      </c>
      <c r="I258" s="85">
        <v>41640</v>
      </c>
      <c r="J258" s="85">
        <v>43708</v>
      </c>
      <c r="K258" s="83" t="s">
        <v>2627</v>
      </c>
      <c r="L258" s="86">
        <v>490000</v>
      </c>
      <c r="M258" s="86">
        <v>490000</v>
      </c>
      <c r="N258" s="87">
        <v>416500</v>
      </c>
    </row>
    <row r="259" spans="1:14" ht="62.25" customHeight="1" x14ac:dyDescent="0.35">
      <c r="A259" s="82">
        <v>256</v>
      </c>
      <c r="B259" s="83" t="s">
        <v>2279</v>
      </c>
      <c r="C259" s="84" t="s">
        <v>2628</v>
      </c>
      <c r="D259" s="83" t="s">
        <v>2280</v>
      </c>
      <c r="E259" s="83" t="s">
        <v>930</v>
      </c>
      <c r="F259" s="83" t="s">
        <v>2281</v>
      </c>
      <c r="G259" s="83" t="s">
        <v>2282</v>
      </c>
      <c r="H259" s="83" t="s">
        <v>122</v>
      </c>
      <c r="I259" s="85">
        <v>41640</v>
      </c>
      <c r="J259" s="85">
        <v>43646</v>
      </c>
      <c r="K259" s="83" t="s">
        <v>2283</v>
      </c>
      <c r="L259" s="86">
        <v>500000</v>
      </c>
      <c r="M259" s="86">
        <v>500000</v>
      </c>
      <c r="N259" s="87">
        <v>425000</v>
      </c>
    </row>
    <row r="260" spans="1:14" ht="79.5" customHeight="1" x14ac:dyDescent="0.35">
      <c r="A260" s="82">
        <v>257</v>
      </c>
      <c r="B260" s="83" t="s">
        <v>2629</v>
      </c>
      <c r="C260" s="84" t="s">
        <v>2630</v>
      </c>
      <c r="D260" s="83" t="s">
        <v>1316</v>
      </c>
      <c r="E260" s="83" t="s">
        <v>920</v>
      </c>
      <c r="F260" s="83" t="s">
        <v>167</v>
      </c>
      <c r="G260" s="83" t="s">
        <v>253</v>
      </c>
      <c r="H260" s="83" t="s">
        <v>1116</v>
      </c>
      <c r="I260" s="85">
        <v>41640</v>
      </c>
      <c r="J260" s="85">
        <v>43646</v>
      </c>
      <c r="K260" s="83" t="s">
        <v>2953</v>
      </c>
      <c r="L260" s="86">
        <v>380070</v>
      </c>
      <c r="M260" s="86">
        <v>380070</v>
      </c>
      <c r="N260" s="87">
        <v>323059.5</v>
      </c>
    </row>
    <row r="261" spans="1:14" ht="99" customHeight="1" x14ac:dyDescent="0.35">
      <c r="A261" s="82">
        <v>258</v>
      </c>
      <c r="B261" s="83" t="s">
        <v>2284</v>
      </c>
      <c r="C261" s="84" t="s">
        <v>2631</v>
      </c>
      <c r="D261" s="83" t="s">
        <v>1606</v>
      </c>
      <c r="E261" s="83" t="s">
        <v>912</v>
      </c>
      <c r="F261" s="83" t="s">
        <v>183</v>
      </c>
      <c r="G261" s="83" t="s">
        <v>184</v>
      </c>
      <c r="H261" s="83" t="s">
        <v>185</v>
      </c>
      <c r="I261" s="85">
        <v>41640</v>
      </c>
      <c r="J261" s="85">
        <v>43585</v>
      </c>
      <c r="K261" s="83" t="s">
        <v>2285</v>
      </c>
      <c r="L261" s="86">
        <v>277950</v>
      </c>
      <c r="M261" s="86">
        <v>277950</v>
      </c>
      <c r="N261" s="87">
        <v>236257.5</v>
      </c>
    </row>
    <row r="262" spans="1:14" ht="60" x14ac:dyDescent="0.35">
      <c r="A262" s="82">
        <v>259</v>
      </c>
      <c r="B262" s="83" t="s">
        <v>2632</v>
      </c>
      <c r="C262" s="84" t="s">
        <v>2633</v>
      </c>
      <c r="D262" s="83" t="s">
        <v>1084</v>
      </c>
      <c r="E262" s="83" t="s">
        <v>939</v>
      </c>
      <c r="F262" s="83" t="s">
        <v>333</v>
      </c>
      <c r="G262" s="83" t="s">
        <v>846</v>
      </c>
      <c r="H262" s="83" t="s">
        <v>1111</v>
      </c>
      <c r="I262" s="85">
        <v>41640</v>
      </c>
      <c r="J262" s="85">
        <v>43585</v>
      </c>
      <c r="K262" s="83" t="s">
        <v>2634</v>
      </c>
      <c r="L262" s="86">
        <v>286900</v>
      </c>
      <c r="M262" s="86">
        <v>286900</v>
      </c>
      <c r="N262" s="87">
        <v>243865</v>
      </c>
    </row>
    <row r="263" spans="1:14" ht="70" x14ac:dyDescent="0.35">
      <c r="A263" s="82">
        <v>260</v>
      </c>
      <c r="B263" s="83" t="s">
        <v>2635</v>
      </c>
      <c r="C263" s="84" t="s">
        <v>2636</v>
      </c>
      <c r="D263" s="83" t="s">
        <v>2637</v>
      </c>
      <c r="E263" s="83" t="s">
        <v>894</v>
      </c>
      <c r="F263" s="83" t="s">
        <v>413</v>
      </c>
      <c r="G263" s="83" t="s">
        <v>414</v>
      </c>
      <c r="H263" s="83" t="s">
        <v>2638</v>
      </c>
      <c r="I263" s="85">
        <v>41640</v>
      </c>
      <c r="J263" s="85">
        <v>43646</v>
      </c>
      <c r="K263" s="83" t="s">
        <v>2639</v>
      </c>
      <c r="L263" s="86">
        <v>487071.29</v>
      </c>
      <c r="M263" s="86">
        <v>487071.29</v>
      </c>
      <c r="N263" s="87">
        <v>414010.59</v>
      </c>
    </row>
    <row r="264" spans="1:14" ht="110" x14ac:dyDescent="0.35">
      <c r="A264" s="82">
        <v>261</v>
      </c>
      <c r="B264" s="83" t="s">
        <v>2286</v>
      </c>
      <c r="C264" s="84" t="s">
        <v>2640</v>
      </c>
      <c r="D264" s="83" t="s">
        <v>2287</v>
      </c>
      <c r="E264" s="83" t="s">
        <v>928</v>
      </c>
      <c r="F264" s="83" t="s">
        <v>2288</v>
      </c>
      <c r="G264" s="83" t="s">
        <v>2289</v>
      </c>
      <c r="H264" s="83" t="s">
        <v>2323</v>
      </c>
      <c r="I264" s="85">
        <v>41640</v>
      </c>
      <c r="J264" s="85">
        <v>43616</v>
      </c>
      <c r="K264" s="83" t="s">
        <v>2290</v>
      </c>
      <c r="L264" s="86">
        <v>420000</v>
      </c>
      <c r="M264" s="86">
        <v>420000</v>
      </c>
      <c r="N264" s="87">
        <v>357000</v>
      </c>
    </row>
    <row r="265" spans="1:14" ht="30" x14ac:dyDescent="0.35">
      <c r="A265" s="82">
        <v>262</v>
      </c>
      <c r="B265" s="83" t="s">
        <v>2291</v>
      </c>
      <c r="C265" s="84" t="s">
        <v>2641</v>
      </c>
      <c r="D265" s="83" t="s">
        <v>986</v>
      </c>
      <c r="E265" s="83" t="s">
        <v>930</v>
      </c>
      <c r="F265" s="83" t="s">
        <v>197</v>
      </c>
      <c r="G265" s="83" t="s">
        <v>198</v>
      </c>
      <c r="H265" s="83" t="s">
        <v>199</v>
      </c>
      <c r="I265" s="85">
        <v>41640</v>
      </c>
      <c r="J265" s="85">
        <v>43646</v>
      </c>
      <c r="K265" s="83" t="s">
        <v>2292</v>
      </c>
      <c r="L265" s="86">
        <v>550000</v>
      </c>
      <c r="M265" s="86">
        <v>500000</v>
      </c>
      <c r="N265" s="87">
        <v>425000</v>
      </c>
    </row>
    <row r="266" spans="1:14" ht="63" customHeight="1" x14ac:dyDescent="0.35">
      <c r="A266" s="82">
        <v>263</v>
      </c>
      <c r="B266" s="83" t="s">
        <v>2293</v>
      </c>
      <c r="C266" s="84" t="s">
        <v>2642</v>
      </c>
      <c r="D266" s="83" t="s">
        <v>995</v>
      </c>
      <c r="E266" s="83" t="s">
        <v>912</v>
      </c>
      <c r="F266" s="83" t="s">
        <v>234</v>
      </c>
      <c r="G266" s="83" t="s">
        <v>235</v>
      </c>
      <c r="H266" s="83" t="s">
        <v>236</v>
      </c>
      <c r="I266" s="85">
        <v>41640</v>
      </c>
      <c r="J266" s="85">
        <v>43616</v>
      </c>
      <c r="K266" s="83" t="s">
        <v>2294</v>
      </c>
      <c r="L266" s="86">
        <v>394400</v>
      </c>
      <c r="M266" s="86">
        <v>394400</v>
      </c>
      <c r="N266" s="87">
        <v>335240</v>
      </c>
    </row>
    <row r="267" spans="1:14" ht="105" customHeight="1" x14ac:dyDescent="0.35">
      <c r="A267" s="82">
        <v>264</v>
      </c>
      <c r="B267" s="83" t="s">
        <v>2643</v>
      </c>
      <c r="C267" s="84" t="s">
        <v>2644</v>
      </c>
      <c r="D267" s="83" t="s">
        <v>2645</v>
      </c>
      <c r="E267" s="83" t="s">
        <v>894</v>
      </c>
      <c r="F267" s="83" t="s">
        <v>553</v>
      </c>
      <c r="G267" s="83" t="s">
        <v>554</v>
      </c>
      <c r="H267" s="83" t="s">
        <v>2646</v>
      </c>
      <c r="I267" s="85">
        <v>41640</v>
      </c>
      <c r="J267" s="85">
        <v>43616</v>
      </c>
      <c r="K267" s="83" t="s">
        <v>2647</v>
      </c>
      <c r="L267" s="86">
        <v>301600</v>
      </c>
      <c r="M267" s="86">
        <v>301600</v>
      </c>
      <c r="N267" s="87">
        <v>256360</v>
      </c>
    </row>
    <row r="268" spans="1:14" ht="120" x14ac:dyDescent="0.35">
      <c r="A268" s="82">
        <v>265</v>
      </c>
      <c r="B268" s="83" t="s">
        <v>2648</v>
      </c>
      <c r="C268" s="84" t="s">
        <v>3558</v>
      </c>
      <c r="D268" s="83" t="s">
        <v>2649</v>
      </c>
      <c r="E268" s="83" t="s">
        <v>909</v>
      </c>
      <c r="F268" s="83" t="s">
        <v>646</v>
      </c>
      <c r="G268" s="83" t="s">
        <v>647</v>
      </c>
      <c r="H268" s="83" t="s">
        <v>2650</v>
      </c>
      <c r="I268" s="85">
        <v>41640</v>
      </c>
      <c r="J268" s="85">
        <v>43646</v>
      </c>
      <c r="K268" s="83" t="s">
        <v>2651</v>
      </c>
      <c r="L268" s="86">
        <v>500000</v>
      </c>
      <c r="M268" s="86">
        <v>500000</v>
      </c>
      <c r="N268" s="87">
        <v>400000</v>
      </c>
    </row>
    <row r="269" spans="1:14" ht="62.25" customHeight="1" x14ac:dyDescent="0.35">
      <c r="A269" s="82">
        <v>266</v>
      </c>
      <c r="B269" s="83" t="s">
        <v>2652</v>
      </c>
      <c r="C269" s="84" t="s">
        <v>2653</v>
      </c>
      <c r="D269" s="83" t="s">
        <v>1549</v>
      </c>
      <c r="E269" s="83" t="s">
        <v>901</v>
      </c>
      <c r="F269" s="83" t="s">
        <v>1550</v>
      </c>
      <c r="G269" s="83" t="s">
        <v>1551</v>
      </c>
      <c r="H269" s="83" t="s">
        <v>1552</v>
      </c>
      <c r="I269" s="85">
        <v>41640</v>
      </c>
      <c r="J269" s="85">
        <v>43738</v>
      </c>
      <c r="K269" s="83" t="s">
        <v>3232</v>
      </c>
      <c r="L269" s="86">
        <v>477820</v>
      </c>
      <c r="M269" s="86">
        <v>477820</v>
      </c>
      <c r="N269" s="87">
        <v>406147</v>
      </c>
    </row>
    <row r="270" spans="1:14" ht="107.25" customHeight="1" x14ac:dyDescent="0.35">
      <c r="A270" s="82">
        <v>267</v>
      </c>
      <c r="B270" s="83" t="s">
        <v>2295</v>
      </c>
      <c r="C270" s="84" t="s">
        <v>2654</v>
      </c>
      <c r="D270" s="83" t="s">
        <v>911</v>
      </c>
      <c r="E270" s="83" t="s">
        <v>912</v>
      </c>
      <c r="F270" s="83" t="s">
        <v>68</v>
      </c>
      <c r="G270" s="83" t="s">
        <v>69</v>
      </c>
      <c r="H270" s="83" t="s">
        <v>70</v>
      </c>
      <c r="I270" s="85">
        <v>41640</v>
      </c>
      <c r="J270" s="85">
        <v>43646</v>
      </c>
      <c r="K270" s="83" t="s">
        <v>2296</v>
      </c>
      <c r="L270" s="86">
        <v>362500</v>
      </c>
      <c r="M270" s="86">
        <v>362500</v>
      </c>
      <c r="N270" s="87">
        <v>308125</v>
      </c>
    </row>
    <row r="271" spans="1:14" ht="60" x14ac:dyDescent="0.35">
      <c r="A271" s="82">
        <v>268</v>
      </c>
      <c r="B271" s="83" t="s">
        <v>2655</v>
      </c>
      <c r="C271" s="84" t="s">
        <v>2656</v>
      </c>
      <c r="D271" s="83" t="s">
        <v>1442</v>
      </c>
      <c r="E271" s="83" t="s">
        <v>912</v>
      </c>
      <c r="F271" s="83" t="s">
        <v>453</v>
      </c>
      <c r="G271" s="83" t="s">
        <v>454</v>
      </c>
      <c r="H271" s="83" t="s">
        <v>1443</v>
      </c>
      <c r="I271" s="85">
        <v>41640</v>
      </c>
      <c r="J271" s="85">
        <v>43646</v>
      </c>
      <c r="K271" s="83" t="s">
        <v>2657</v>
      </c>
      <c r="L271" s="86">
        <v>378000</v>
      </c>
      <c r="M271" s="86">
        <v>378000</v>
      </c>
      <c r="N271" s="87">
        <v>321300</v>
      </c>
    </row>
    <row r="272" spans="1:14" ht="84.75" customHeight="1" x14ac:dyDescent="0.35">
      <c r="A272" s="82">
        <v>269</v>
      </c>
      <c r="B272" s="83" t="s">
        <v>2658</v>
      </c>
      <c r="C272" s="84" t="s">
        <v>2659</v>
      </c>
      <c r="D272" s="83" t="s">
        <v>2660</v>
      </c>
      <c r="E272" s="83" t="s">
        <v>967</v>
      </c>
      <c r="F272" s="83" t="s">
        <v>337</v>
      </c>
      <c r="G272" s="83" t="s">
        <v>492</v>
      </c>
      <c r="H272" s="83" t="s">
        <v>1142</v>
      </c>
      <c r="I272" s="85">
        <v>41640</v>
      </c>
      <c r="J272" s="85">
        <v>44196</v>
      </c>
      <c r="K272" s="83" t="s">
        <v>2661</v>
      </c>
      <c r="L272" s="86">
        <v>242500</v>
      </c>
      <c r="M272" s="86">
        <v>242500</v>
      </c>
      <c r="N272" s="87">
        <v>206125</v>
      </c>
    </row>
    <row r="273" spans="1:14" ht="72.75" customHeight="1" x14ac:dyDescent="0.35">
      <c r="A273" s="82">
        <v>270</v>
      </c>
      <c r="B273" s="83" t="s">
        <v>2297</v>
      </c>
      <c r="C273" s="84" t="s">
        <v>3559</v>
      </c>
      <c r="D273" s="83" t="s">
        <v>2298</v>
      </c>
      <c r="E273" s="83" t="s">
        <v>896</v>
      </c>
      <c r="F273" s="83" t="s">
        <v>2299</v>
      </c>
      <c r="G273" s="83" t="s">
        <v>2300</v>
      </c>
      <c r="H273" s="83" t="s">
        <v>2324</v>
      </c>
      <c r="I273" s="85">
        <v>41640</v>
      </c>
      <c r="J273" s="85">
        <v>43646</v>
      </c>
      <c r="K273" s="83" t="s">
        <v>2301</v>
      </c>
      <c r="L273" s="86">
        <v>399994</v>
      </c>
      <c r="M273" s="86">
        <v>399994</v>
      </c>
      <c r="N273" s="87">
        <v>339994.9</v>
      </c>
    </row>
    <row r="274" spans="1:14" ht="70" x14ac:dyDescent="0.35">
      <c r="A274" s="82">
        <v>271</v>
      </c>
      <c r="B274" s="83" t="s">
        <v>2302</v>
      </c>
      <c r="C274" s="84" t="s">
        <v>2662</v>
      </c>
      <c r="D274" s="83" t="s">
        <v>993</v>
      </c>
      <c r="E274" s="83" t="s">
        <v>967</v>
      </c>
      <c r="F274" s="83" t="s">
        <v>224</v>
      </c>
      <c r="G274" s="83" t="s">
        <v>225</v>
      </c>
      <c r="H274" s="83" t="s">
        <v>226</v>
      </c>
      <c r="I274" s="85">
        <v>41640</v>
      </c>
      <c r="J274" s="85">
        <v>43646</v>
      </c>
      <c r="K274" s="83" t="s">
        <v>2303</v>
      </c>
      <c r="L274" s="86">
        <v>404500</v>
      </c>
      <c r="M274" s="86">
        <v>404500</v>
      </c>
      <c r="N274" s="87">
        <v>343825</v>
      </c>
    </row>
    <row r="275" spans="1:14" ht="94.5" customHeight="1" x14ac:dyDescent="0.35">
      <c r="A275" s="82">
        <v>272</v>
      </c>
      <c r="B275" s="83" t="s">
        <v>2663</v>
      </c>
      <c r="C275" s="84" t="s">
        <v>2664</v>
      </c>
      <c r="D275" s="83" t="s">
        <v>1183</v>
      </c>
      <c r="E275" s="83" t="s">
        <v>901</v>
      </c>
      <c r="F275" s="83" t="s">
        <v>282</v>
      </c>
      <c r="G275" s="83" t="s">
        <v>283</v>
      </c>
      <c r="H275" s="83" t="s">
        <v>1667</v>
      </c>
      <c r="I275" s="85">
        <v>41640</v>
      </c>
      <c r="J275" s="85">
        <v>43646</v>
      </c>
      <c r="K275" s="83" t="s">
        <v>2665</v>
      </c>
      <c r="L275" s="86">
        <v>295464.08</v>
      </c>
      <c r="M275" s="86">
        <v>295464.08</v>
      </c>
      <c r="N275" s="87">
        <v>251144.46</v>
      </c>
    </row>
    <row r="276" spans="1:14" ht="50" x14ac:dyDescent="0.35">
      <c r="A276" s="82">
        <v>273</v>
      </c>
      <c r="B276" s="83" t="s">
        <v>2666</v>
      </c>
      <c r="C276" s="84" t="s">
        <v>2667</v>
      </c>
      <c r="D276" s="83" t="s">
        <v>1454</v>
      </c>
      <c r="E276" s="83" t="s">
        <v>920</v>
      </c>
      <c r="F276" s="83" t="s">
        <v>249</v>
      </c>
      <c r="G276" s="83" t="s">
        <v>250</v>
      </c>
      <c r="H276" s="83" t="s">
        <v>1455</v>
      </c>
      <c r="I276" s="85">
        <v>41640</v>
      </c>
      <c r="J276" s="85">
        <v>43738</v>
      </c>
      <c r="K276" s="83" t="s">
        <v>2668</v>
      </c>
      <c r="L276" s="86">
        <v>365237.4</v>
      </c>
      <c r="M276" s="86">
        <v>365237.4</v>
      </c>
      <c r="N276" s="87">
        <v>310451.78999999998</v>
      </c>
    </row>
    <row r="277" spans="1:14" ht="79.5" customHeight="1" x14ac:dyDescent="0.35">
      <c r="A277" s="82">
        <v>274</v>
      </c>
      <c r="B277" s="83" t="s">
        <v>2669</v>
      </c>
      <c r="C277" s="84" t="s">
        <v>2670</v>
      </c>
      <c r="D277" s="83" t="s">
        <v>1439</v>
      </c>
      <c r="E277" s="83" t="s">
        <v>967</v>
      </c>
      <c r="F277" s="83" t="s">
        <v>620</v>
      </c>
      <c r="G277" s="83" t="s">
        <v>621</v>
      </c>
      <c r="H277" s="83" t="s">
        <v>1440</v>
      </c>
      <c r="I277" s="85">
        <v>41640</v>
      </c>
      <c r="J277" s="85">
        <v>43646</v>
      </c>
      <c r="K277" s="83" t="s">
        <v>2671</v>
      </c>
      <c r="L277" s="86">
        <v>390000</v>
      </c>
      <c r="M277" s="86">
        <v>390000</v>
      </c>
      <c r="N277" s="87">
        <v>331500</v>
      </c>
    </row>
    <row r="278" spans="1:14" ht="90" x14ac:dyDescent="0.35">
      <c r="A278" s="82">
        <v>275</v>
      </c>
      <c r="B278" s="83" t="s">
        <v>2304</v>
      </c>
      <c r="C278" s="84" t="s">
        <v>2672</v>
      </c>
      <c r="D278" s="83" t="s">
        <v>2305</v>
      </c>
      <c r="E278" s="83" t="s">
        <v>939</v>
      </c>
      <c r="F278" s="83" t="s">
        <v>2306</v>
      </c>
      <c r="G278" s="83" t="s">
        <v>2307</v>
      </c>
      <c r="H278" s="83" t="s">
        <v>2325</v>
      </c>
      <c r="I278" s="85">
        <v>41640</v>
      </c>
      <c r="J278" s="85">
        <v>43646</v>
      </c>
      <c r="K278" s="83" t="s">
        <v>2308</v>
      </c>
      <c r="L278" s="86">
        <v>428825</v>
      </c>
      <c r="M278" s="86">
        <v>428825</v>
      </c>
      <c r="N278" s="87">
        <v>364501.25</v>
      </c>
    </row>
    <row r="279" spans="1:14" ht="60" x14ac:dyDescent="0.35">
      <c r="A279" s="82">
        <v>276</v>
      </c>
      <c r="B279" s="83" t="s">
        <v>2673</v>
      </c>
      <c r="C279" s="84" t="s">
        <v>2674</v>
      </c>
      <c r="D279" s="83" t="s">
        <v>2675</v>
      </c>
      <c r="E279" s="83" t="s">
        <v>901</v>
      </c>
      <c r="F279" s="83" t="s">
        <v>2676</v>
      </c>
      <c r="G279" s="83" t="s">
        <v>2677</v>
      </c>
      <c r="H279" s="83" t="s">
        <v>2678</v>
      </c>
      <c r="I279" s="85">
        <v>41640</v>
      </c>
      <c r="J279" s="85">
        <v>43646</v>
      </c>
      <c r="K279" s="83" t="s">
        <v>3233</v>
      </c>
      <c r="L279" s="86">
        <v>264782.40000000002</v>
      </c>
      <c r="M279" s="86">
        <v>264782.40000000002</v>
      </c>
      <c r="N279" s="87">
        <v>225065.04</v>
      </c>
    </row>
    <row r="280" spans="1:14" ht="50" x14ac:dyDescent="0.35">
      <c r="A280" s="82">
        <v>277</v>
      </c>
      <c r="B280" s="83" t="s">
        <v>2679</v>
      </c>
      <c r="C280" s="84" t="s">
        <v>2680</v>
      </c>
      <c r="D280" s="83" t="s">
        <v>1097</v>
      </c>
      <c r="E280" s="83" t="s">
        <v>933</v>
      </c>
      <c r="F280" s="83" t="s">
        <v>257</v>
      </c>
      <c r="G280" s="83" t="s">
        <v>258</v>
      </c>
      <c r="H280" s="83" t="s">
        <v>1115</v>
      </c>
      <c r="I280" s="85">
        <v>41640</v>
      </c>
      <c r="J280" s="85">
        <v>43646</v>
      </c>
      <c r="K280" s="83" t="s">
        <v>2681</v>
      </c>
      <c r="L280" s="86">
        <v>301000</v>
      </c>
      <c r="M280" s="86">
        <v>301000</v>
      </c>
      <c r="N280" s="87">
        <v>255850</v>
      </c>
    </row>
    <row r="281" spans="1:14" ht="40" x14ac:dyDescent="0.35">
      <c r="A281" s="82">
        <v>278</v>
      </c>
      <c r="B281" s="83" t="s">
        <v>2682</v>
      </c>
      <c r="C281" s="84" t="s">
        <v>2683</v>
      </c>
      <c r="D281" s="83" t="s">
        <v>1685</v>
      </c>
      <c r="E281" s="83" t="s">
        <v>1686</v>
      </c>
      <c r="F281" s="83" t="s">
        <v>347</v>
      </c>
      <c r="G281" s="83" t="s">
        <v>1687</v>
      </c>
      <c r="H281" s="83" t="s">
        <v>1688</v>
      </c>
      <c r="I281" s="85">
        <v>41640</v>
      </c>
      <c r="J281" s="85">
        <v>43799</v>
      </c>
      <c r="K281" s="83" t="s">
        <v>2684</v>
      </c>
      <c r="L281" s="86">
        <v>247004</v>
      </c>
      <c r="M281" s="86">
        <v>247004</v>
      </c>
      <c r="N281" s="87">
        <v>209953.4</v>
      </c>
    </row>
    <row r="282" spans="1:14" ht="170" x14ac:dyDescent="0.35">
      <c r="A282" s="82">
        <v>279</v>
      </c>
      <c r="B282" s="83" t="s">
        <v>2309</v>
      </c>
      <c r="C282" s="84" t="s">
        <v>2685</v>
      </c>
      <c r="D282" s="83" t="s">
        <v>1571</v>
      </c>
      <c r="E282" s="83" t="s">
        <v>969</v>
      </c>
      <c r="F282" s="83" t="s">
        <v>529</v>
      </c>
      <c r="G282" s="83" t="s">
        <v>530</v>
      </c>
      <c r="H282" s="83" t="s">
        <v>1572</v>
      </c>
      <c r="I282" s="85">
        <v>41640</v>
      </c>
      <c r="J282" s="85">
        <v>43646</v>
      </c>
      <c r="K282" s="83" t="s">
        <v>2310</v>
      </c>
      <c r="L282" s="86">
        <v>357500</v>
      </c>
      <c r="M282" s="86">
        <v>357500</v>
      </c>
      <c r="N282" s="87">
        <v>303875</v>
      </c>
    </row>
    <row r="283" spans="1:14" ht="85.5" customHeight="1" x14ac:dyDescent="0.35">
      <c r="A283" s="82">
        <v>280</v>
      </c>
      <c r="B283" s="83" t="s">
        <v>2686</v>
      </c>
      <c r="C283" s="84" t="s">
        <v>2687</v>
      </c>
      <c r="D283" s="83" t="s">
        <v>1077</v>
      </c>
      <c r="E283" s="83" t="s">
        <v>969</v>
      </c>
      <c r="F283" s="83" t="s">
        <v>163</v>
      </c>
      <c r="G283" s="83" t="s">
        <v>1079</v>
      </c>
      <c r="H283" s="83" t="s">
        <v>1109</v>
      </c>
      <c r="I283" s="85">
        <v>41640</v>
      </c>
      <c r="J283" s="85">
        <v>43465</v>
      </c>
      <c r="K283" s="83" t="s">
        <v>2688</v>
      </c>
      <c r="L283" s="86">
        <v>284048</v>
      </c>
      <c r="M283" s="86">
        <v>284048</v>
      </c>
      <c r="N283" s="87">
        <v>241440.8</v>
      </c>
    </row>
    <row r="284" spans="1:14" ht="86.25" customHeight="1" x14ac:dyDescent="0.35">
      <c r="A284" s="82">
        <v>281</v>
      </c>
      <c r="B284" s="83" t="s">
        <v>2311</v>
      </c>
      <c r="C284" s="84" t="s">
        <v>2689</v>
      </c>
      <c r="D284" s="83" t="s">
        <v>1510</v>
      </c>
      <c r="E284" s="83" t="s">
        <v>939</v>
      </c>
      <c r="F284" s="83" t="s">
        <v>597</v>
      </c>
      <c r="G284" s="83" t="s">
        <v>598</v>
      </c>
      <c r="H284" s="83" t="s">
        <v>1511</v>
      </c>
      <c r="I284" s="85">
        <v>41640</v>
      </c>
      <c r="J284" s="85">
        <v>43646</v>
      </c>
      <c r="K284" s="83" t="s">
        <v>2312</v>
      </c>
      <c r="L284" s="86">
        <v>336400</v>
      </c>
      <c r="M284" s="86">
        <v>336400</v>
      </c>
      <c r="N284" s="87">
        <v>285940</v>
      </c>
    </row>
    <row r="285" spans="1:14" ht="98.25" customHeight="1" x14ac:dyDescent="0.35">
      <c r="A285" s="82">
        <v>282</v>
      </c>
      <c r="B285" s="88" t="s">
        <v>2690</v>
      </c>
      <c r="C285" s="84" t="s">
        <v>2691</v>
      </c>
      <c r="D285" s="88" t="s">
        <v>2692</v>
      </c>
      <c r="E285" s="88" t="s">
        <v>933</v>
      </c>
      <c r="F285" s="88" t="s">
        <v>2693</v>
      </c>
      <c r="G285" s="88" t="s">
        <v>2694</v>
      </c>
      <c r="H285" s="88" t="s">
        <v>2695</v>
      </c>
      <c r="I285" s="85">
        <v>41640</v>
      </c>
      <c r="J285" s="85">
        <v>43646</v>
      </c>
      <c r="K285" s="88" t="s">
        <v>2696</v>
      </c>
      <c r="L285" s="86">
        <v>495197.74</v>
      </c>
      <c r="M285" s="86">
        <v>448000</v>
      </c>
      <c r="N285" s="87">
        <v>380800</v>
      </c>
    </row>
    <row r="286" spans="1:14" ht="75" customHeight="1" x14ac:dyDescent="0.35">
      <c r="A286" s="82">
        <v>283</v>
      </c>
      <c r="B286" s="88" t="s">
        <v>2313</v>
      </c>
      <c r="C286" s="84" t="s">
        <v>2697</v>
      </c>
      <c r="D286" s="88" t="s">
        <v>973</v>
      </c>
      <c r="E286" s="88" t="s">
        <v>923</v>
      </c>
      <c r="F286" s="88" t="s">
        <v>177</v>
      </c>
      <c r="G286" s="88" t="s">
        <v>178</v>
      </c>
      <c r="H286" s="88" t="s">
        <v>179</v>
      </c>
      <c r="I286" s="85">
        <v>41640</v>
      </c>
      <c r="J286" s="85">
        <v>43738</v>
      </c>
      <c r="K286" s="88" t="s">
        <v>1607</v>
      </c>
      <c r="L286" s="86">
        <v>443900</v>
      </c>
      <c r="M286" s="86">
        <v>443900</v>
      </c>
      <c r="N286" s="87">
        <v>377315</v>
      </c>
    </row>
    <row r="287" spans="1:14" ht="75.75" customHeight="1" x14ac:dyDescent="0.35">
      <c r="A287" s="82">
        <v>284</v>
      </c>
      <c r="B287" s="88" t="s">
        <v>2698</v>
      </c>
      <c r="C287" s="84" t="s">
        <v>2699</v>
      </c>
      <c r="D287" s="88" t="s">
        <v>2700</v>
      </c>
      <c r="E287" s="88" t="s">
        <v>1686</v>
      </c>
      <c r="F287" s="88" t="s">
        <v>460</v>
      </c>
      <c r="G287" s="88" t="s">
        <v>461</v>
      </c>
      <c r="H287" s="88" t="s">
        <v>2701</v>
      </c>
      <c r="I287" s="85">
        <v>41640</v>
      </c>
      <c r="J287" s="85">
        <v>43677</v>
      </c>
      <c r="K287" s="88" t="s">
        <v>2702</v>
      </c>
      <c r="L287" s="86">
        <v>377500</v>
      </c>
      <c r="M287" s="86">
        <v>377500</v>
      </c>
      <c r="N287" s="87">
        <v>320875</v>
      </c>
    </row>
    <row r="288" spans="1:14" ht="87.75" customHeight="1" x14ac:dyDescent="0.35">
      <c r="A288" s="82">
        <v>285</v>
      </c>
      <c r="B288" s="88" t="s">
        <v>2703</v>
      </c>
      <c r="C288" s="84" t="s">
        <v>2704</v>
      </c>
      <c r="D288" s="88" t="s">
        <v>938</v>
      </c>
      <c r="E288" s="88" t="s">
        <v>939</v>
      </c>
      <c r="F288" s="88" t="s">
        <v>104</v>
      </c>
      <c r="G288" s="88" t="s">
        <v>105</v>
      </c>
      <c r="H288" s="88" t="s">
        <v>2705</v>
      </c>
      <c r="I288" s="85">
        <v>41640</v>
      </c>
      <c r="J288" s="85">
        <v>43738</v>
      </c>
      <c r="K288" s="88" t="s">
        <v>2706</v>
      </c>
      <c r="L288" s="86">
        <v>335000</v>
      </c>
      <c r="M288" s="86">
        <v>335000</v>
      </c>
      <c r="N288" s="87">
        <v>284750</v>
      </c>
    </row>
    <row r="289" spans="1:14" ht="80.25" customHeight="1" x14ac:dyDescent="0.35">
      <c r="A289" s="82">
        <v>286</v>
      </c>
      <c r="B289" s="88" t="s">
        <v>2314</v>
      </c>
      <c r="C289" s="84" t="s">
        <v>3560</v>
      </c>
      <c r="D289" s="88" t="s">
        <v>2315</v>
      </c>
      <c r="E289" s="88" t="s">
        <v>894</v>
      </c>
      <c r="F289" s="88" t="s">
        <v>476</v>
      </c>
      <c r="G289" s="88" t="s">
        <v>477</v>
      </c>
      <c r="H289" s="88" t="s">
        <v>2707</v>
      </c>
      <c r="I289" s="85">
        <v>41640</v>
      </c>
      <c r="J289" s="85">
        <v>43646</v>
      </c>
      <c r="K289" s="88" t="s">
        <v>2316</v>
      </c>
      <c r="L289" s="86">
        <v>433000</v>
      </c>
      <c r="M289" s="86">
        <v>433000</v>
      </c>
      <c r="N289" s="87">
        <v>368050</v>
      </c>
    </row>
    <row r="290" spans="1:14" ht="81.75" customHeight="1" x14ac:dyDescent="0.35">
      <c r="A290" s="82">
        <v>287</v>
      </c>
      <c r="B290" s="88" t="s">
        <v>2708</v>
      </c>
      <c r="C290" s="84" t="s">
        <v>2709</v>
      </c>
      <c r="D290" s="88" t="s">
        <v>1001</v>
      </c>
      <c r="E290" s="88" t="s">
        <v>901</v>
      </c>
      <c r="F290" s="88" t="s">
        <v>1002</v>
      </c>
      <c r="G290" s="88" t="s">
        <v>1003</v>
      </c>
      <c r="H290" s="88" t="s">
        <v>1004</v>
      </c>
      <c r="I290" s="85">
        <v>41640</v>
      </c>
      <c r="J290" s="85">
        <v>43646</v>
      </c>
      <c r="K290" s="88" t="s">
        <v>2710</v>
      </c>
      <c r="L290" s="86">
        <v>460000</v>
      </c>
      <c r="M290" s="86">
        <v>440000</v>
      </c>
      <c r="N290" s="87">
        <v>374000</v>
      </c>
    </row>
    <row r="291" spans="1:14" ht="81.75" customHeight="1" x14ac:dyDescent="0.35">
      <c r="A291" s="82">
        <v>288</v>
      </c>
      <c r="B291" s="88" t="s">
        <v>2992</v>
      </c>
      <c r="C291" s="84" t="s">
        <v>2993</v>
      </c>
      <c r="D291" s="88" t="s">
        <v>2994</v>
      </c>
      <c r="E291" s="88" t="s">
        <v>923</v>
      </c>
      <c r="F291" s="88" t="s">
        <v>2995</v>
      </c>
      <c r="G291" s="88" t="s">
        <v>2997</v>
      </c>
      <c r="H291" s="88" t="s">
        <v>2996</v>
      </c>
      <c r="I291" s="85">
        <v>41640</v>
      </c>
      <c r="J291" s="85">
        <v>44926</v>
      </c>
      <c r="K291" s="88" t="s">
        <v>2998</v>
      </c>
      <c r="L291" s="86">
        <v>10132129.439999999</v>
      </c>
      <c r="M291" s="86">
        <v>9902129.4399999995</v>
      </c>
      <c r="N291" s="87">
        <v>8416810.0199999996</v>
      </c>
    </row>
    <row r="292" spans="1:14" ht="60" x14ac:dyDescent="0.35">
      <c r="A292" s="82">
        <v>289</v>
      </c>
      <c r="B292" s="88" t="s">
        <v>2711</v>
      </c>
      <c r="C292" s="84" t="s">
        <v>2712</v>
      </c>
      <c r="D292" s="88" t="s">
        <v>893</v>
      </c>
      <c r="E292" s="88" t="s">
        <v>894</v>
      </c>
      <c r="F292" s="88" t="s">
        <v>33</v>
      </c>
      <c r="G292" s="88" t="s">
        <v>34</v>
      </c>
      <c r="H292" s="88" t="s">
        <v>35</v>
      </c>
      <c r="I292" s="85">
        <v>41640</v>
      </c>
      <c r="J292" s="85">
        <v>43646</v>
      </c>
      <c r="K292" s="88" t="s">
        <v>2713</v>
      </c>
      <c r="L292" s="86">
        <v>217000</v>
      </c>
      <c r="M292" s="86">
        <v>217000</v>
      </c>
      <c r="N292" s="87">
        <v>184450</v>
      </c>
    </row>
    <row r="293" spans="1:14" ht="49.5" customHeight="1" x14ac:dyDescent="0.35">
      <c r="A293" s="82">
        <v>290</v>
      </c>
      <c r="B293" s="88" t="s">
        <v>2965</v>
      </c>
      <c r="C293" s="84" t="s">
        <v>2966</v>
      </c>
      <c r="D293" s="88" t="s">
        <v>1300</v>
      </c>
      <c r="E293" s="88" t="s">
        <v>2967</v>
      </c>
      <c r="F293" s="88" t="s">
        <v>72</v>
      </c>
      <c r="G293" s="88" t="s">
        <v>251</v>
      </c>
      <c r="H293" s="88" t="s">
        <v>2968</v>
      </c>
      <c r="I293" s="85">
        <v>41640</v>
      </c>
      <c r="J293" s="85">
        <v>44530</v>
      </c>
      <c r="K293" s="88" t="s">
        <v>2980</v>
      </c>
      <c r="L293" s="86">
        <v>28204551.289999999</v>
      </c>
      <c r="M293" s="86">
        <v>27655647.440000001</v>
      </c>
      <c r="N293" s="87">
        <v>5531129.4900000002</v>
      </c>
    </row>
    <row r="294" spans="1:14" ht="49.5" customHeight="1" x14ac:dyDescent="0.35">
      <c r="A294" s="82">
        <v>291</v>
      </c>
      <c r="B294" s="84" t="s">
        <v>3123</v>
      </c>
      <c r="C294" s="84" t="s">
        <v>3122</v>
      </c>
      <c r="D294" s="84" t="s">
        <v>1702</v>
      </c>
      <c r="E294" s="84" t="s">
        <v>930</v>
      </c>
      <c r="F294" s="84" t="s">
        <v>151</v>
      </c>
      <c r="G294" s="84" t="s">
        <v>1703</v>
      </c>
      <c r="H294" s="84" t="s">
        <v>1704</v>
      </c>
      <c r="I294" s="85">
        <v>41640</v>
      </c>
      <c r="J294" s="85">
        <v>45291</v>
      </c>
      <c r="K294" s="84" t="s">
        <v>3124</v>
      </c>
      <c r="L294" s="86">
        <v>105518760</v>
      </c>
      <c r="M294" s="86">
        <v>15000000</v>
      </c>
      <c r="N294" s="87">
        <v>3000000</v>
      </c>
    </row>
    <row r="295" spans="1:14" ht="67.5" customHeight="1" x14ac:dyDescent="0.35">
      <c r="A295" s="82">
        <v>292</v>
      </c>
      <c r="B295" s="88" t="s">
        <v>2979</v>
      </c>
      <c r="C295" s="84" t="s">
        <v>3561</v>
      </c>
      <c r="D295" s="88" t="str">
        <f>D293</f>
        <v>LOTNICZE POGOTOWIE RATUNKOWE</v>
      </c>
      <c r="E295" s="88" t="s">
        <v>2967</v>
      </c>
      <c r="F295" s="88" t="s">
        <v>72</v>
      </c>
      <c r="G295" s="88" t="s">
        <v>251</v>
      </c>
      <c r="H295" s="88" t="str">
        <f>H293</f>
        <v>Księżycowa 15</v>
      </c>
      <c r="I295" s="85">
        <v>41640</v>
      </c>
      <c r="J295" s="85">
        <v>44926</v>
      </c>
      <c r="K295" s="88" t="s">
        <v>2981</v>
      </c>
      <c r="L295" s="86">
        <v>37678662.600000001</v>
      </c>
      <c r="M295" s="86">
        <v>37220071.32</v>
      </c>
      <c r="N295" s="87">
        <v>7444014.2599999998</v>
      </c>
    </row>
    <row r="296" spans="1:14" ht="145.5" customHeight="1" x14ac:dyDescent="0.35">
      <c r="A296" s="82">
        <v>293</v>
      </c>
      <c r="B296" s="89" t="s">
        <v>3008</v>
      </c>
      <c r="C296" s="84" t="s">
        <v>3010</v>
      </c>
      <c r="D296" s="89" t="s">
        <v>3009</v>
      </c>
      <c r="E296" s="88" t="s">
        <v>923</v>
      </c>
      <c r="F296" s="88" t="s">
        <v>884</v>
      </c>
      <c r="G296" s="88" t="s">
        <v>3029</v>
      </c>
      <c r="H296" s="88" t="s">
        <v>3030</v>
      </c>
      <c r="I296" s="85">
        <v>41640</v>
      </c>
      <c r="J296" s="85">
        <v>44926</v>
      </c>
      <c r="K296" s="88" t="s">
        <v>3037</v>
      </c>
      <c r="L296" s="86">
        <v>15000000</v>
      </c>
      <c r="M296" s="86">
        <v>15000000</v>
      </c>
      <c r="N296" s="87">
        <v>3000000</v>
      </c>
    </row>
    <row r="297" spans="1:14" ht="67.5" customHeight="1" x14ac:dyDescent="0.35">
      <c r="A297" s="82">
        <v>294</v>
      </c>
      <c r="B297" s="89" t="s">
        <v>3011</v>
      </c>
      <c r="C297" s="84" t="s">
        <v>2956</v>
      </c>
      <c r="D297" s="89" t="s">
        <v>1300</v>
      </c>
      <c r="E297" s="88" t="s">
        <v>3023</v>
      </c>
      <c r="F297" s="88" t="str">
        <f>E297</f>
        <v>Cały Kraj</v>
      </c>
      <c r="G297" s="88" t="s">
        <v>251</v>
      </c>
      <c r="H297" s="88" t="str">
        <f>H295</f>
        <v>Księżycowa 15</v>
      </c>
      <c r="I297" s="85">
        <v>41640</v>
      </c>
      <c r="J297" s="85">
        <v>44377</v>
      </c>
      <c r="K297" s="88" t="s">
        <v>3036</v>
      </c>
      <c r="L297" s="86">
        <v>33771312.619999997</v>
      </c>
      <c r="M297" s="86">
        <v>33771312.619999997</v>
      </c>
      <c r="N297" s="87">
        <v>28600080.370000001</v>
      </c>
    </row>
    <row r="298" spans="1:14" ht="67.5" customHeight="1" x14ac:dyDescent="0.35">
      <c r="A298" s="82">
        <v>295</v>
      </c>
      <c r="B298" s="89" t="s">
        <v>3012</v>
      </c>
      <c r="C298" s="84" t="s">
        <v>3013</v>
      </c>
      <c r="D298" s="89" t="s">
        <v>919</v>
      </c>
      <c r="E298" s="88" t="s">
        <v>920</v>
      </c>
      <c r="F298" s="88" t="s">
        <v>82</v>
      </c>
      <c r="G298" s="88" t="s">
        <v>83</v>
      </c>
      <c r="H298" s="88" t="s">
        <v>84</v>
      </c>
      <c r="I298" s="85">
        <v>41640</v>
      </c>
      <c r="J298" s="85">
        <v>44804</v>
      </c>
      <c r="K298" s="88" t="s">
        <v>3034</v>
      </c>
      <c r="L298" s="86">
        <v>12730214.699999999</v>
      </c>
      <c r="M298" s="86">
        <v>6809398.9500000002</v>
      </c>
      <c r="N298" s="87">
        <v>5787989.0999999996</v>
      </c>
    </row>
    <row r="299" spans="1:14" ht="67.5" customHeight="1" x14ac:dyDescent="0.35">
      <c r="A299" s="82">
        <v>296</v>
      </c>
      <c r="B299" s="89" t="s">
        <v>3014</v>
      </c>
      <c r="C299" s="84" t="s">
        <v>2977</v>
      </c>
      <c r="D299" s="89" t="s">
        <v>2700</v>
      </c>
      <c r="E299" s="88" t="s">
        <v>1686</v>
      </c>
      <c r="F299" s="88" t="s">
        <v>460</v>
      </c>
      <c r="G299" s="88" t="s">
        <v>461</v>
      </c>
      <c r="H299" s="88" t="s">
        <v>2701</v>
      </c>
      <c r="I299" s="85">
        <v>41640</v>
      </c>
      <c r="J299" s="85">
        <v>44561</v>
      </c>
      <c r="K299" s="88" t="s">
        <v>3032</v>
      </c>
      <c r="L299" s="86">
        <v>1296840.58</v>
      </c>
      <c r="M299" s="86">
        <v>999954.22</v>
      </c>
      <c r="N299" s="87">
        <v>849961.08</v>
      </c>
    </row>
    <row r="300" spans="1:14" ht="67.5" customHeight="1" x14ac:dyDescent="0.35">
      <c r="A300" s="82">
        <v>297</v>
      </c>
      <c r="B300" s="89" t="s">
        <v>3015</v>
      </c>
      <c r="C300" s="84" t="s">
        <v>3016</v>
      </c>
      <c r="D300" s="89" t="s">
        <v>2637</v>
      </c>
      <c r="E300" s="88" t="s">
        <v>3024</v>
      </c>
      <c r="F300" s="88" t="s">
        <v>413</v>
      </c>
      <c r="G300" s="88" t="s">
        <v>414</v>
      </c>
      <c r="H300" s="88" t="s">
        <v>2638</v>
      </c>
      <c r="I300" s="85">
        <v>41640</v>
      </c>
      <c r="J300" s="85">
        <v>44165</v>
      </c>
      <c r="K300" s="88" t="s">
        <v>3033</v>
      </c>
      <c r="L300" s="86">
        <v>1014544.5</v>
      </c>
      <c r="M300" s="86">
        <v>941594.56</v>
      </c>
      <c r="N300" s="87">
        <v>800355.37</v>
      </c>
    </row>
    <row r="301" spans="1:14" ht="102" customHeight="1" x14ac:dyDescent="0.35">
      <c r="A301" s="82">
        <v>298</v>
      </c>
      <c r="B301" s="89" t="s">
        <v>3017</v>
      </c>
      <c r="C301" s="84" t="s">
        <v>3019</v>
      </c>
      <c r="D301" s="89" t="s">
        <v>3018</v>
      </c>
      <c r="E301" s="88" t="s">
        <v>3024</v>
      </c>
      <c r="F301" s="88" t="s">
        <v>3025</v>
      </c>
      <c r="G301" s="88" t="s">
        <v>3027</v>
      </c>
      <c r="H301" s="88" t="s">
        <v>3026</v>
      </c>
      <c r="I301" s="85">
        <v>41640</v>
      </c>
      <c r="J301" s="85">
        <v>44742</v>
      </c>
      <c r="K301" s="88" t="s">
        <v>3035</v>
      </c>
      <c r="L301" s="86">
        <v>9466482.5800000001</v>
      </c>
      <c r="M301" s="86">
        <v>9466482.5800000001</v>
      </c>
      <c r="N301" s="87">
        <v>8046510.1900000004</v>
      </c>
    </row>
    <row r="302" spans="1:14" ht="149.25" customHeight="1" x14ac:dyDescent="0.35">
      <c r="A302" s="82">
        <v>299</v>
      </c>
      <c r="B302" s="90" t="s">
        <v>3020</v>
      </c>
      <c r="C302" s="84" t="s">
        <v>3022</v>
      </c>
      <c r="D302" s="89" t="s">
        <v>3021</v>
      </c>
      <c r="E302" s="88" t="s">
        <v>896</v>
      </c>
      <c r="F302" s="88" t="s">
        <v>39</v>
      </c>
      <c r="G302" s="88" t="s">
        <v>40</v>
      </c>
      <c r="H302" s="91" t="s">
        <v>3028</v>
      </c>
      <c r="I302" s="85">
        <v>41640</v>
      </c>
      <c r="J302" s="85">
        <v>44620</v>
      </c>
      <c r="K302" s="88" t="s">
        <v>3031</v>
      </c>
      <c r="L302" s="86">
        <v>10062460</v>
      </c>
      <c r="M302" s="86">
        <v>10000000</v>
      </c>
      <c r="N302" s="87">
        <v>8500000</v>
      </c>
    </row>
    <row r="303" spans="1:14" ht="149.25" customHeight="1" x14ac:dyDescent="0.35">
      <c r="A303" s="82">
        <v>300</v>
      </c>
      <c r="B303" s="92" t="s">
        <v>3235</v>
      </c>
      <c r="C303" s="84" t="s">
        <v>3236</v>
      </c>
      <c r="D303" s="92" t="s">
        <v>3266</v>
      </c>
      <c r="E303" s="93" t="s">
        <v>158</v>
      </c>
      <c r="F303" s="92" t="s">
        <v>2512</v>
      </c>
      <c r="G303" s="92" t="s">
        <v>2513</v>
      </c>
      <c r="H303" s="92" t="s">
        <v>3293</v>
      </c>
      <c r="I303" s="85">
        <v>43862</v>
      </c>
      <c r="J303" s="85">
        <v>44286</v>
      </c>
      <c r="K303" s="92" t="s">
        <v>3237</v>
      </c>
      <c r="L303" s="86">
        <v>1860734.59</v>
      </c>
      <c r="M303" s="86">
        <v>1790322.3</v>
      </c>
      <c r="N303" s="87">
        <v>1521773.95</v>
      </c>
    </row>
    <row r="304" spans="1:14" ht="149.25" customHeight="1" x14ac:dyDescent="0.35">
      <c r="A304" s="82">
        <v>301</v>
      </c>
      <c r="B304" s="92" t="s">
        <v>3238</v>
      </c>
      <c r="C304" s="84" t="s">
        <v>3239</v>
      </c>
      <c r="D304" s="92" t="s">
        <v>3267</v>
      </c>
      <c r="E304" s="93" t="s">
        <v>923</v>
      </c>
      <c r="F304" s="92" t="s">
        <v>201</v>
      </c>
      <c r="G304" s="92" t="s">
        <v>3277</v>
      </c>
      <c r="H304" s="92" t="s">
        <v>3292</v>
      </c>
      <c r="I304" s="85">
        <v>43862</v>
      </c>
      <c r="J304" s="85">
        <v>44286</v>
      </c>
      <c r="K304" s="92" t="s">
        <v>3240</v>
      </c>
      <c r="L304" s="86">
        <v>2983792</v>
      </c>
      <c r="M304" s="86">
        <v>2983792</v>
      </c>
      <c r="N304" s="87">
        <v>2536223.2000000002</v>
      </c>
    </row>
    <row r="305" spans="1:14" ht="149.25" customHeight="1" x14ac:dyDescent="0.35">
      <c r="A305" s="82">
        <v>302</v>
      </c>
      <c r="B305" s="92" t="s">
        <v>3241</v>
      </c>
      <c r="C305" s="84" t="s">
        <v>3242</v>
      </c>
      <c r="D305" s="94" t="s">
        <v>3268</v>
      </c>
      <c r="E305" s="93" t="s">
        <v>969</v>
      </c>
      <c r="F305" s="92" t="s">
        <v>163</v>
      </c>
      <c r="G305" s="92" t="s">
        <v>3278</v>
      </c>
      <c r="H305" s="92" t="s">
        <v>3291</v>
      </c>
      <c r="I305" s="85">
        <v>43862</v>
      </c>
      <c r="J305" s="85">
        <v>44286</v>
      </c>
      <c r="K305" s="92" t="s">
        <v>3240</v>
      </c>
      <c r="L305" s="86">
        <v>2983870.95</v>
      </c>
      <c r="M305" s="86">
        <v>2983870.95</v>
      </c>
      <c r="N305" s="87">
        <v>2536290.2999999998</v>
      </c>
    </row>
    <row r="306" spans="1:14" ht="149.25" customHeight="1" x14ac:dyDescent="0.35">
      <c r="A306" s="82">
        <v>303</v>
      </c>
      <c r="B306" s="92" t="s">
        <v>3243</v>
      </c>
      <c r="C306" s="84" t="s">
        <v>3244</v>
      </c>
      <c r="D306" s="95" t="s">
        <v>3269</v>
      </c>
      <c r="E306" s="93" t="s">
        <v>912</v>
      </c>
      <c r="F306" s="92" t="s">
        <v>568</v>
      </c>
      <c r="G306" s="92" t="s">
        <v>569</v>
      </c>
      <c r="H306" s="92" t="s">
        <v>3290</v>
      </c>
      <c r="I306" s="85">
        <v>43862</v>
      </c>
      <c r="J306" s="85">
        <v>44294</v>
      </c>
      <c r="K306" s="92" t="s">
        <v>3245</v>
      </c>
      <c r="L306" s="86">
        <v>1790322.57</v>
      </c>
      <c r="M306" s="86">
        <v>1790322.57</v>
      </c>
      <c r="N306" s="87">
        <v>1521774.18</v>
      </c>
    </row>
    <row r="307" spans="1:14" ht="111.75" customHeight="1" x14ac:dyDescent="0.35">
      <c r="A307" s="82">
        <v>304</v>
      </c>
      <c r="B307" s="92" t="s">
        <v>3285</v>
      </c>
      <c r="C307" s="84" t="s">
        <v>3562</v>
      </c>
      <c r="D307" s="96" t="s">
        <v>3286</v>
      </c>
      <c r="E307" s="93" t="s">
        <v>933</v>
      </c>
      <c r="F307" s="92" t="s">
        <v>2693</v>
      </c>
      <c r="G307" s="92" t="s">
        <v>2694</v>
      </c>
      <c r="H307" s="92" t="s">
        <v>3287</v>
      </c>
      <c r="I307" s="85">
        <v>43862</v>
      </c>
      <c r="J307" s="85">
        <v>44392</v>
      </c>
      <c r="K307" s="92" t="s">
        <v>3288</v>
      </c>
      <c r="L307" s="86">
        <v>1790296.2</v>
      </c>
      <c r="M307" s="86">
        <v>1790296.2</v>
      </c>
      <c r="N307" s="87">
        <v>1521751.77</v>
      </c>
    </row>
    <row r="308" spans="1:14" ht="84.75" customHeight="1" x14ac:dyDescent="0.35">
      <c r="A308" s="82">
        <v>305</v>
      </c>
      <c r="B308" s="94" t="s">
        <v>3246</v>
      </c>
      <c r="C308" s="84" t="s">
        <v>3247</v>
      </c>
      <c r="D308" s="97" t="s">
        <v>3270</v>
      </c>
      <c r="E308" s="93" t="s">
        <v>928</v>
      </c>
      <c r="F308" s="92" t="s">
        <v>287</v>
      </c>
      <c r="G308" s="92" t="s">
        <v>3279</v>
      </c>
      <c r="H308" s="92" t="s">
        <v>3289</v>
      </c>
      <c r="I308" s="85">
        <v>43862</v>
      </c>
      <c r="J308" s="85">
        <v>44316</v>
      </c>
      <c r="K308" s="92" t="s">
        <v>3240</v>
      </c>
      <c r="L308" s="86">
        <v>1790322.57</v>
      </c>
      <c r="M308" s="86">
        <v>1790322.57</v>
      </c>
      <c r="N308" s="87">
        <v>1521774.18</v>
      </c>
    </row>
    <row r="309" spans="1:14" ht="149.25" customHeight="1" x14ac:dyDescent="0.35">
      <c r="A309" s="82">
        <v>306</v>
      </c>
      <c r="B309" s="98" t="s">
        <v>3496</v>
      </c>
      <c r="C309" s="84" t="s">
        <v>3497</v>
      </c>
      <c r="D309" s="97" t="s">
        <v>3498</v>
      </c>
      <c r="E309" s="93" t="s">
        <v>923</v>
      </c>
      <c r="F309" s="92" t="s">
        <v>884</v>
      </c>
      <c r="G309" s="92" t="s">
        <v>3500</v>
      </c>
      <c r="H309" s="92" t="s">
        <v>3499</v>
      </c>
      <c r="I309" s="85">
        <v>43862</v>
      </c>
      <c r="J309" s="85">
        <v>44530</v>
      </c>
      <c r="K309" s="92" t="str">
        <f>K308</f>
        <v>Działania związane z zapobieganiem, przeciwdziałaniem i zwalczaniem „COVID-19” oraz innych chorób zakaźnych.</v>
      </c>
      <c r="L309" s="86">
        <v>5967741.9000000004</v>
      </c>
      <c r="M309" s="86">
        <v>5967741.9000000004</v>
      </c>
      <c r="N309" s="87">
        <v>5072580.6100000003</v>
      </c>
    </row>
    <row r="310" spans="1:14" ht="111.75" customHeight="1" x14ac:dyDescent="0.35">
      <c r="A310" s="82">
        <v>307</v>
      </c>
      <c r="B310" s="95" t="s">
        <v>3406</v>
      </c>
      <c r="C310" s="84" t="s">
        <v>3405</v>
      </c>
      <c r="D310" s="99" t="s">
        <v>3407</v>
      </c>
      <c r="E310" s="93" t="s">
        <v>57</v>
      </c>
      <c r="F310" s="92" t="s">
        <v>72</v>
      </c>
      <c r="G310" s="92" t="s">
        <v>3409</v>
      </c>
      <c r="H310" s="92" t="s">
        <v>3408</v>
      </c>
      <c r="I310" s="85">
        <v>43862</v>
      </c>
      <c r="J310" s="85">
        <v>44377</v>
      </c>
      <c r="K310" s="92" t="s">
        <v>3410</v>
      </c>
      <c r="L310" s="86">
        <v>1805904.11</v>
      </c>
      <c r="M310" s="86">
        <v>1585706.35</v>
      </c>
      <c r="N310" s="87">
        <v>1268565.08</v>
      </c>
    </row>
    <row r="311" spans="1:14" ht="115.5" customHeight="1" x14ac:dyDescent="0.35">
      <c r="A311" s="82">
        <v>308</v>
      </c>
      <c r="B311" s="95" t="s">
        <v>3412</v>
      </c>
      <c r="C311" s="84" t="s">
        <v>3411</v>
      </c>
      <c r="D311" s="99" t="s">
        <v>3414</v>
      </c>
      <c r="E311" s="93" t="s">
        <v>67</v>
      </c>
      <c r="F311" s="92" t="s">
        <v>237</v>
      </c>
      <c r="G311" s="92" t="s">
        <v>3416</v>
      </c>
      <c r="H311" s="92" t="s">
        <v>3415</v>
      </c>
      <c r="I311" s="85">
        <v>43862</v>
      </c>
      <c r="J311" s="85">
        <v>44316</v>
      </c>
      <c r="K311" s="92" t="s">
        <v>3413</v>
      </c>
      <c r="L311" s="86">
        <v>1790316.63</v>
      </c>
      <c r="M311" s="86">
        <v>1790316.63</v>
      </c>
      <c r="N311" s="87">
        <v>1521769.13</v>
      </c>
    </row>
    <row r="312" spans="1:14" ht="149.25" customHeight="1" x14ac:dyDescent="0.35">
      <c r="A312" s="82">
        <v>309</v>
      </c>
      <c r="B312" s="95" t="s">
        <v>3393</v>
      </c>
      <c r="C312" s="84" t="s">
        <v>3394</v>
      </c>
      <c r="D312" s="99" t="s">
        <v>3395</v>
      </c>
      <c r="E312" s="93" t="s">
        <v>103</v>
      </c>
      <c r="F312" s="92" t="s">
        <v>3396</v>
      </c>
      <c r="G312" s="92" t="s">
        <v>3398</v>
      </c>
      <c r="H312" s="92" t="s">
        <v>3397</v>
      </c>
      <c r="I312" s="85">
        <v>43862</v>
      </c>
      <c r="J312" s="85">
        <v>44286</v>
      </c>
      <c r="K312" s="92" t="s">
        <v>3240</v>
      </c>
      <c r="L312" s="86">
        <v>596774.18999999994</v>
      </c>
      <c r="M312" s="86">
        <v>596774.18999999994</v>
      </c>
      <c r="N312" s="87">
        <v>507258.06</v>
      </c>
    </row>
    <row r="313" spans="1:14" ht="149.25" customHeight="1" x14ac:dyDescent="0.35">
      <c r="A313" s="82">
        <v>310</v>
      </c>
      <c r="B313" s="95" t="s">
        <v>3306</v>
      </c>
      <c r="C313" s="84" t="s">
        <v>3563</v>
      </c>
      <c r="D313" s="100" t="s">
        <v>3307</v>
      </c>
      <c r="E313" s="93" t="s">
        <v>145</v>
      </c>
      <c r="F313" s="92" t="s">
        <v>146</v>
      </c>
      <c r="G313" s="92" t="s">
        <v>147</v>
      </c>
      <c r="H313" s="92" t="s">
        <v>148</v>
      </c>
      <c r="I313" s="85">
        <v>43862</v>
      </c>
      <c r="J313" s="85">
        <v>44316</v>
      </c>
      <c r="K313" s="92" t="s">
        <v>3240</v>
      </c>
      <c r="L313" s="86">
        <v>1777807.45</v>
      </c>
      <c r="M313" s="86">
        <v>1777807.45</v>
      </c>
      <c r="N313" s="87">
        <v>1511136.33</v>
      </c>
    </row>
    <row r="314" spans="1:14" ht="149.25" customHeight="1" x14ac:dyDescent="0.35">
      <c r="A314" s="82">
        <v>311</v>
      </c>
      <c r="B314" s="95" t="s">
        <v>3417</v>
      </c>
      <c r="C314" s="84" t="s">
        <v>3418</v>
      </c>
      <c r="D314" s="100" t="s">
        <v>3419</v>
      </c>
      <c r="E314" s="93" t="s">
        <v>86</v>
      </c>
      <c r="F314" s="92" t="s">
        <v>404</v>
      </c>
      <c r="G314" s="92" t="s">
        <v>405</v>
      </c>
      <c r="H314" s="92" t="s">
        <v>3420</v>
      </c>
      <c r="I314" s="85">
        <v>43862</v>
      </c>
      <c r="J314" s="85">
        <v>44423</v>
      </c>
      <c r="K314" s="92" t="s">
        <v>3421</v>
      </c>
      <c r="L314" s="86">
        <v>1790988.06</v>
      </c>
      <c r="M314" s="86">
        <v>1789920</v>
      </c>
      <c r="N314" s="87">
        <v>1521432</v>
      </c>
    </row>
    <row r="315" spans="1:14" ht="149.25" customHeight="1" x14ac:dyDescent="0.35">
      <c r="A315" s="82">
        <v>312</v>
      </c>
      <c r="B315" s="101" t="s">
        <v>3501</v>
      </c>
      <c r="C315" s="84" t="s">
        <v>3502</v>
      </c>
      <c r="D315" s="99" t="s">
        <v>3503</v>
      </c>
      <c r="E315" s="102" t="s">
        <v>930</v>
      </c>
      <c r="F315" s="94" t="s">
        <v>379</v>
      </c>
      <c r="G315" s="94" t="s">
        <v>3504</v>
      </c>
      <c r="H315" s="94" t="s">
        <v>3505</v>
      </c>
      <c r="I315" s="85">
        <v>43862</v>
      </c>
      <c r="J315" s="85">
        <v>44316</v>
      </c>
      <c r="K315" s="94" t="s">
        <v>3240</v>
      </c>
      <c r="L315" s="86">
        <v>1790322.52</v>
      </c>
      <c r="M315" s="86">
        <v>1790322.52</v>
      </c>
      <c r="N315" s="87">
        <v>1521774.14</v>
      </c>
    </row>
    <row r="316" spans="1:14" ht="149.25" customHeight="1" x14ac:dyDescent="0.35">
      <c r="A316" s="82">
        <v>313</v>
      </c>
      <c r="B316" s="101" t="s">
        <v>3300</v>
      </c>
      <c r="C316" s="84" t="s">
        <v>3302</v>
      </c>
      <c r="D316" s="97" t="s">
        <v>3303</v>
      </c>
      <c r="E316" s="102" t="s">
        <v>261</v>
      </c>
      <c r="F316" s="94" t="s">
        <v>347</v>
      </c>
      <c r="G316" s="94" t="s">
        <v>3305</v>
      </c>
      <c r="H316" s="94" t="s">
        <v>3304</v>
      </c>
      <c r="I316" s="85">
        <v>43862</v>
      </c>
      <c r="J316" s="85">
        <v>44286</v>
      </c>
      <c r="K316" s="94" t="s">
        <v>3301</v>
      </c>
      <c r="L316" s="86">
        <v>2978226.45</v>
      </c>
      <c r="M316" s="86">
        <v>2978226.45</v>
      </c>
      <c r="N316" s="87">
        <v>2531492.48</v>
      </c>
    </row>
    <row r="317" spans="1:14" ht="149.25" customHeight="1" x14ac:dyDescent="0.35">
      <c r="A317" s="82">
        <v>314</v>
      </c>
      <c r="B317" s="95" t="s">
        <v>3492</v>
      </c>
      <c r="C317" s="84" t="s">
        <v>3491</v>
      </c>
      <c r="D317" s="103" t="s">
        <v>3493</v>
      </c>
      <c r="E317" s="93" t="s">
        <v>909</v>
      </c>
      <c r="F317" s="95" t="s">
        <v>112</v>
      </c>
      <c r="G317" s="95" t="s">
        <v>113</v>
      </c>
      <c r="H317" s="95" t="s">
        <v>3494</v>
      </c>
      <c r="I317" s="85">
        <v>43862</v>
      </c>
      <c r="J317" s="85">
        <v>44286</v>
      </c>
      <c r="K317" s="95" t="s">
        <v>3495</v>
      </c>
      <c r="L317" s="86">
        <v>591915.18999999994</v>
      </c>
      <c r="M317" s="86">
        <v>528571.42000000004</v>
      </c>
      <c r="N317" s="87">
        <v>422857.13</v>
      </c>
    </row>
    <row r="318" spans="1:14" ht="149.25" customHeight="1" x14ac:dyDescent="0.35">
      <c r="A318" s="82">
        <v>315</v>
      </c>
      <c r="B318" s="104" t="s">
        <v>3248</v>
      </c>
      <c r="C318" s="84" t="s">
        <v>3249</v>
      </c>
      <c r="D318" s="104" t="s">
        <v>3271</v>
      </c>
      <c r="E318" s="105" t="s">
        <v>920</v>
      </c>
      <c r="F318" s="104" t="s">
        <v>167</v>
      </c>
      <c r="G318" s="104" t="s">
        <v>3280</v>
      </c>
      <c r="H318" s="104" t="s">
        <v>3294</v>
      </c>
      <c r="I318" s="85">
        <v>43862</v>
      </c>
      <c r="J318" s="85">
        <v>44377</v>
      </c>
      <c r="K318" s="104" t="s">
        <v>3250</v>
      </c>
      <c r="L318" s="86">
        <v>3580645.14</v>
      </c>
      <c r="M318" s="86">
        <v>3580645.14</v>
      </c>
      <c r="N318" s="87">
        <v>3043548.36</v>
      </c>
    </row>
    <row r="319" spans="1:14" ht="149.25" customHeight="1" x14ac:dyDescent="0.35">
      <c r="A319" s="82">
        <v>316</v>
      </c>
      <c r="B319" s="92" t="s">
        <v>3251</v>
      </c>
      <c r="C319" s="84" t="s">
        <v>3252</v>
      </c>
      <c r="D319" s="92" t="s">
        <v>3272</v>
      </c>
      <c r="E319" s="93" t="s">
        <v>901</v>
      </c>
      <c r="F319" s="92" t="s">
        <v>282</v>
      </c>
      <c r="G319" s="92" t="s">
        <v>3281</v>
      </c>
      <c r="H319" s="92" t="s">
        <v>3295</v>
      </c>
      <c r="I319" s="85">
        <v>43862</v>
      </c>
      <c r="J319" s="85">
        <v>44286</v>
      </c>
      <c r="K319" s="92" t="s">
        <v>3253</v>
      </c>
      <c r="L319" s="86">
        <v>2872221.11</v>
      </c>
      <c r="M319" s="86">
        <v>2871521.11</v>
      </c>
      <c r="N319" s="87">
        <v>2440792.94</v>
      </c>
    </row>
    <row r="320" spans="1:14" ht="149.25" customHeight="1" x14ac:dyDescent="0.35">
      <c r="A320" s="82">
        <v>317</v>
      </c>
      <c r="B320" s="92" t="s">
        <v>3254</v>
      </c>
      <c r="C320" s="84" t="s">
        <v>3255</v>
      </c>
      <c r="D320" s="92" t="s">
        <v>3273</v>
      </c>
      <c r="E320" s="93" t="s">
        <v>906</v>
      </c>
      <c r="F320" s="92" t="s">
        <v>597</v>
      </c>
      <c r="G320" s="92" t="s">
        <v>598</v>
      </c>
      <c r="H320" s="92" t="s">
        <v>3296</v>
      </c>
      <c r="I320" s="85">
        <v>43862</v>
      </c>
      <c r="J320" s="85">
        <v>44286</v>
      </c>
      <c r="K320" s="92" t="s">
        <v>3256</v>
      </c>
      <c r="L320" s="86">
        <v>596774.18999999994</v>
      </c>
      <c r="M320" s="86">
        <v>596774.18999999994</v>
      </c>
      <c r="N320" s="87">
        <v>507258.06</v>
      </c>
    </row>
    <row r="321" spans="1:14" ht="149.25" customHeight="1" x14ac:dyDescent="0.35">
      <c r="A321" s="82">
        <v>318</v>
      </c>
      <c r="B321" s="92" t="s">
        <v>3423</v>
      </c>
      <c r="C321" s="84" t="s">
        <v>3422</v>
      </c>
      <c r="D321" s="92" t="s">
        <v>3424</v>
      </c>
      <c r="E321" s="93" t="s">
        <v>91</v>
      </c>
      <c r="F321" s="92" t="s">
        <v>151</v>
      </c>
      <c r="G321" s="92" t="s">
        <v>3425</v>
      </c>
      <c r="H321" s="92" t="s">
        <v>3426</v>
      </c>
      <c r="I321" s="85">
        <v>43862</v>
      </c>
      <c r="J321" s="85">
        <v>44316</v>
      </c>
      <c r="K321" s="92" t="s">
        <v>3427</v>
      </c>
      <c r="L321" s="86">
        <v>1789800</v>
      </c>
      <c r="M321" s="86">
        <v>1789800</v>
      </c>
      <c r="N321" s="87">
        <v>1521330</v>
      </c>
    </row>
    <row r="322" spans="1:14" ht="149.25" customHeight="1" x14ac:dyDescent="0.35">
      <c r="A322" s="82">
        <v>319</v>
      </c>
      <c r="B322" s="92" t="s">
        <v>3429</v>
      </c>
      <c r="C322" s="84" t="s">
        <v>3428</v>
      </c>
      <c r="D322" s="92" t="s">
        <v>3431</v>
      </c>
      <c r="E322" s="93" t="s">
        <v>57</v>
      </c>
      <c r="F322" s="92" t="s">
        <v>2575</v>
      </c>
      <c r="G322" s="92" t="s">
        <v>3432</v>
      </c>
      <c r="H322" s="92" t="s">
        <v>3433</v>
      </c>
      <c r="I322" s="85">
        <v>43862</v>
      </c>
      <c r="J322" s="85">
        <v>44316</v>
      </c>
      <c r="K322" s="92" t="s">
        <v>3430</v>
      </c>
      <c r="L322" s="86">
        <v>1947714.29</v>
      </c>
      <c r="M322" s="86">
        <v>1585714.29</v>
      </c>
      <c r="N322" s="87">
        <v>1268571.43</v>
      </c>
    </row>
    <row r="323" spans="1:14" ht="149.25" customHeight="1" x14ac:dyDescent="0.35">
      <c r="A323" s="82">
        <v>320</v>
      </c>
      <c r="B323" s="92" t="s">
        <v>3435</v>
      </c>
      <c r="C323" s="84" t="s">
        <v>3434</v>
      </c>
      <c r="D323" s="92" t="s">
        <v>3437</v>
      </c>
      <c r="E323" s="93" t="s">
        <v>136</v>
      </c>
      <c r="F323" s="92" t="s">
        <v>137</v>
      </c>
      <c r="G323" s="92" t="s">
        <v>138</v>
      </c>
      <c r="H323" s="92" t="s">
        <v>3438</v>
      </c>
      <c r="I323" s="85">
        <v>43862</v>
      </c>
      <c r="J323" s="85">
        <v>44286</v>
      </c>
      <c r="K323" s="92" t="s">
        <v>3436</v>
      </c>
      <c r="L323" s="86">
        <v>1025000</v>
      </c>
      <c r="M323" s="86">
        <v>1025000</v>
      </c>
      <c r="N323" s="87">
        <v>871250</v>
      </c>
    </row>
    <row r="324" spans="1:14" ht="149.25" customHeight="1" x14ac:dyDescent="0.35">
      <c r="A324" s="82">
        <v>321</v>
      </c>
      <c r="B324" s="92" t="s">
        <v>3257</v>
      </c>
      <c r="C324" s="84" t="s">
        <v>3258</v>
      </c>
      <c r="D324" s="92" t="s">
        <v>3274</v>
      </c>
      <c r="E324" s="93" t="s">
        <v>894</v>
      </c>
      <c r="F324" s="92" t="s">
        <v>127</v>
      </c>
      <c r="G324" s="92" t="s">
        <v>3282</v>
      </c>
      <c r="H324" s="92" t="s">
        <v>3297</v>
      </c>
      <c r="I324" s="85">
        <v>43862</v>
      </c>
      <c r="J324" s="85">
        <v>44316</v>
      </c>
      <c r="K324" s="92" t="s">
        <v>3259</v>
      </c>
      <c r="L324" s="86">
        <v>1790295.06</v>
      </c>
      <c r="M324" s="86">
        <v>1790295.06</v>
      </c>
      <c r="N324" s="87">
        <v>1521750.8</v>
      </c>
    </row>
    <row r="325" spans="1:14" ht="149.25" customHeight="1" x14ac:dyDescent="0.35">
      <c r="A325" s="82">
        <v>322</v>
      </c>
      <c r="B325" s="92" t="s">
        <v>3404</v>
      </c>
      <c r="C325" s="84" t="s">
        <v>3389</v>
      </c>
      <c r="D325" s="92" t="s">
        <v>3390</v>
      </c>
      <c r="E325" s="93" t="s">
        <v>38</v>
      </c>
      <c r="F325" s="92" t="s">
        <v>44</v>
      </c>
      <c r="G325" s="92" t="s">
        <v>1807</v>
      </c>
      <c r="H325" s="92" t="s">
        <v>3391</v>
      </c>
      <c r="I325" s="85">
        <v>43862</v>
      </c>
      <c r="J325" s="85">
        <v>44286</v>
      </c>
      <c r="K325" s="92" t="s">
        <v>3392</v>
      </c>
      <c r="L325" s="86">
        <v>3580645.14</v>
      </c>
      <c r="M325" s="86">
        <v>3580645.14</v>
      </c>
      <c r="N325" s="87">
        <v>3043548.36</v>
      </c>
    </row>
    <row r="326" spans="1:14" ht="69" customHeight="1" x14ac:dyDescent="0.35">
      <c r="A326" s="82">
        <v>323</v>
      </c>
      <c r="B326" s="92" t="s">
        <v>3402</v>
      </c>
      <c r="C326" s="84" t="s">
        <v>3564</v>
      </c>
      <c r="D326" s="92" t="s">
        <v>3400</v>
      </c>
      <c r="E326" s="93" t="s">
        <v>10</v>
      </c>
      <c r="F326" s="92" t="s">
        <v>395</v>
      </c>
      <c r="G326" s="92" t="s">
        <v>48</v>
      </c>
      <c r="H326" s="92" t="s">
        <v>3401</v>
      </c>
      <c r="I326" s="85">
        <v>43862</v>
      </c>
      <c r="J326" s="85">
        <v>44469</v>
      </c>
      <c r="K326" s="92" t="s">
        <v>3403</v>
      </c>
      <c r="L326" s="86">
        <v>1790271.72</v>
      </c>
      <c r="M326" s="86">
        <v>1790271.72</v>
      </c>
      <c r="N326" s="87">
        <v>1521730.96</v>
      </c>
    </row>
    <row r="327" spans="1:14" ht="39" customHeight="1" x14ac:dyDescent="0.35">
      <c r="A327" s="82">
        <v>324</v>
      </c>
      <c r="B327" s="92" t="s">
        <v>3260</v>
      </c>
      <c r="C327" s="84" t="s">
        <v>3261</v>
      </c>
      <c r="D327" s="92" t="s">
        <v>3275</v>
      </c>
      <c r="E327" s="93" t="s">
        <v>906</v>
      </c>
      <c r="F327" s="92" t="s">
        <v>246</v>
      </c>
      <c r="G327" s="92" t="s">
        <v>3283</v>
      </c>
      <c r="H327" s="92" t="s">
        <v>3298</v>
      </c>
      <c r="I327" s="85">
        <v>43862</v>
      </c>
      <c r="J327" s="85">
        <v>44530</v>
      </c>
      <c r="K327" s="92" t="s">
        <v>3262</v>
      </c>
      <c r="L327" s="86">
        <v>2983870.95</v>
      </c>
      <c r="M327" s="86">
        <v>2983870.95</v>
      </c>
      <c r="N327" s="87">
        <v>2536290.2999999998</v>
      </c>
    </row>
    <row r="328" spans="1:14" ht="72" customHeight="1" x14ac:dyDescent="0.35">
      <c r="A328" s="82">
        <v>325</v>
      </c>
      <c r="B328" s="94" t="s">
        <v>3440</v>
      </c>
      <c r="C328" s="84" t="s">
        <v>3439</v>
      </c>
      <c r="D328" s="94" t="s">
        <v>3441</v>
      </c>
      <c r="E328" s="102" t="s">
        <v>103</v>
      </c>
      <c r="F328" s="94" t="s">
        <v>333</v>
      </c>
      <c r="G328" s="94" t="s">
        <v>3442</v>
      </c>
      <c r="H328" s="94" t="s">
        <v>3443</v>
      </c>
      <c r="I328" s="85">
        <v>43862</v>
      </c>
      <c r="J328" s="85">
        <v>44384</v>
      </c>
      <c r="K328" s="94" t="s">
        <v>3392</v>
      </c>
      <c r="L328" s="86">
        <v>1850322.57</v>
      </c>
      <c r="M328" s="86">
        <v>1790322.57</v>
      </c>
      <c r="N328" s="87">
        <v>1521774.18</v>
      </c>
    </row>
    <row r="329" spans="1:14" ht="82.5" customHeight="1" x14ac:dyDescent="0.35">
      <c r="A329" s="82">
        <v>326</v>
      </c>
      <c r="B329" s="106" t="s">
        <v>3263</v>
      </c>
      <c r="C329" s="84" t="s">
        <v>3264</v>
      </c>
      <c r="D329" s="106" t="s">
        <v>3276</v>
      </c>
      <c r="E329" s="106" t="s">
        <v>967</v>
      </c>
      <c r="F329" s="106" t="s">
        <v>337</v>
      </c>
      <c r="G329" s="106" t="s">
        <v>3284</v>
      </c>
      <c r="H329" s="106" t="s">
        <v>3299</v>
      </c>
      <c r="I329" s="107">
        <v>43862</v>
      </c>
      <c r="J329" s="85">
        <v>44377</v>
      </c>
      <c r="K329" s="106" t="s">
        <v>3265</v>
      </c>
      <c r="L329" s="86">
        <v>1868322.48</v>
      </c>
      <c r="M329" s="86">
        <v>1790322.48</v>
      </c>
      <c r="N329" s="87">
        <v>1521774.1</v>
      </c>
    </row>
    <row r="330" spans="1:14" ht="107.25" customHeight="1" x14ac:dyDescent="0.35">
      <c r="A330" s="82">
        <v>327</v>
      </c>
      <c r="B330" s="84" t="s">
        <v>3565</v>
      </c>
      <c r="C330" s="84" t="s">
        <v>3566</v>
      </c>
      <c r="D330" s="84" t="s">
        <v>3407</v>
      </c>
      <c r="E330" s="84" t="s">
        <v>909</v>
      </c>
      <c r="F330" s="84" t="s">
        <v>72</v>
      </c>
      <c r="G330" s="84" t="s">
        <v>3409</v>
      </c>
      <c r="H330" s="84" t="s">
        <v>3408</v>
      </c>
      <c r="I330" s="85">
        <v>43862</v>
      </c>
      <c r="J330" s="85">
        <v>44500</v>
      </c>
      <c r="K330" s="84" t="s">
        <v>3567</v>
      </c>
      <c r="L330" s="86">
        <v>520000</v>
      </c>
      <c r="M330" s="86">
        <v>520000</v>
      </c>
      <c r="N330" s="87">
        <v>416000</v>
      </c>
    </row>
    <row r="331" spans="1:14" ht="149.25" customHeight="1" x14ac:dyDescent="0.35">
      <c r="A331" s="82">
        <v>328</v>
      </c>
      <c r="B331" s="84" t="s">
        <v>3568</v>
      </c>
      <c r="C331" s="84" t="s">
        <v>3569</v>
      </c>
      <c r="D331" s="84" t="s">
        <v>3269</v>
      </c>
      <c r="E331" s="84" t="s">
        <v>912</v>
      </c>
      <c r="F331" s="84" t="s">
        <v>568</v>
      </c>
      <c r="G331" s="84" t="s">
        <v>569</v>
      </c>
      <c r="H331" s="84" t="s">
        <v>3290</v>
      </c>
      <c r="I331" s="85">
        <v>43862</v>
      </c>
      <c r="J331" s="85">
        <v>44469</v>
      </c>
      <c r="K331" s="84" t="s">
        <v>3570</v>
      </c>
      <c r="L331" s="86">
        <v>520000</v>
      </c>
      <c r="M331" s="86">
        <v>520000</v>
      </c>
      <c r="N331" s="87">
        <v>442000</v>
      </c>
    </row>
    <row r="332" spans="1:14" ht="51" customHeight="1" x14ac:dyDescent="0.35">
      <c r="A332" s="82">
        <v>329</v>
      </c>
      <c r="B332" s="84" t="s">
        <v>3571</v>
      </c>
      <c r="C332" s="84" t="s">
        <v>3572</v>
      </c>
      <c r="D332" s="84" t="s">
        <v>3573</v>
      </c>
      <c r="E332" s="84" t="s">
        <v>948</v>
      </c>
      <c r="F332" s="84" t="s">
        <v>3574</v>
      </c>
      <c r="G332" s="84" t="s">
        <v>3575</v>
      </c>
      <c r="H332" s="84" t="s">
        <v>3576</v>
      </c>
      <c r="I332" s="85">
        <v>44263</v>
      </c>
      <c r="J332" s="85">
        <v>44530</v>
      </c>
      <c r="K332" s="84" t="s">
        <v>3577</v>
      </c>
      <c r="L332" s="86">
        <v>520000</v>
      </c>
      <c r="M332" s="86">
        <v>520000</v>
      </c>
      <c r="N332" s="87">
        <v>442000</v>
      </c>
    </row>
    <row r="333" spans="1:14" ht="135" customHeight="1" x14ac:dyDescent="0.35">
      <c r="A333" s="82">
        <v>330</v>
      </c>
      <c r="B333" s="84" t="s">
        <v>3578</v>
      </c>
      <c r="C333" s="84" t="s">
        <v>3579</v>
      </c>
      <c r="D333" s="84" t="s">
        <v>927</v>
      </c>
      <c r="E333" s="84" t="s">
        <v>928</v>
      </c>
      <c r="F333" s="84" t="s">
        <v>87</v>
      </c>
      <c r="G333" s="84" t="s">
        <v>88</v>
      </c>
      <c r="H333" s="84" t="s">
        <v>89</v>
      </c>
      <c r="I333" s="85">
        <v>43862</v>
      </c>
      <c r="J333" s="85">
        <v>44561</v>
      </c>
      <c r="K333" s="84" t="s">
        <v>3580</v>
      </c>
      <c r="L333" s="86">
        <v>520000</v>
      </c>
      <c r="M333" s="86">
        <v>520000</v>
      </c>
      <c r="N333" s="87">
        <v>442000</v>
      </c>
    </row>
    <row r="334" spans="1:14" ht="60" customHeight="1" x14ac:dyDescent="0.35">
      <c r="A334" s="82">
        <v>331</v>
      </c>
      <c r="B334" s="84" t="s">
        <v>3581</v>
      </c>
      <c r="C334" s="84" t="s">
        <v>3582</v>
      </c>
      <c r="D334" s="84" t="s">
        <v>3583</v>
      </c>
      <c r="E334" s="84" t="s">
        <v>1686</v>
      </c>
      <c r="F334" s="84" t="s">
        <v>3584</v>
      </c>
      <c r="G334" s="84" t="s">
        <v>3585</v>
      </c>
      <c r="H334" s="84" t="s">
        <v>3586</v>
      </c>
      <c r="I334" s="85">
        <v>43862</v>
      </c>
      <c r="J334" s="85">
        <v>44530</v>
      </c>
      <c r="K334" s="84" t="s">
        <v>3580</v>
      </c>
      <c r="L334" s="86">
        <v>520000</v>
      </c>
      <c r="M334" s="86">
        <v>520000</v>
      </c>
      <c r="N334" s="87">
        <v>442000</v>
      </c>
    </row>
    <row r="335" spans="1:14" ht="243" customHeight="1" x14ac:dyDescent="0.35">
      <c r="A335" s="82">
        <v>332</v>
      </c>
      <c r="B335" s="84" t="s">
        <v>3587</v>
      </c>
      <c r="C335" s="84" t="s">
        <v>3588</v>
      </c>
      <c r="D335" s="84" t="s">
        <v>2214</v>
      </c>
      <c r="E335" s="84" t="s">
        <v>912</v>
      </c>
      <c r="F335" s="84" t="s">
        <v>651</v>
      </c>
      <c r="G335" s="84" t="s">
        <v>652</v>
      </c>
      <c r="H335" s="84" t="s">
        <v>2480</v>
      </c>
      <c r="I335" s="85">
        <v>43862</v>
      </c>
      <c r="J335" s="85">
        <v>44500</v>
      </c>
      <c r="K335" s="84" t="s">
        <v>3589</v>
      </c>
      <c r="L335" s="86">
        <v>520000</v>
      </c>
      <c r="M335" s="86">
        <v>520000</v>
      </c>
      <c r="N335" s="87">
        <v>442000</v>
      </c>
    </row>
    <row r="336" spans="1:14" ht="70" x14ac:dyDescent="0.35">
      <c r="A336" s="82">
        <v>333</v>
      </c>
      <c r="B336" s="84" t="s">
        <v>3590</v>
      </c>
      <c r="C336" s="84" t="s">
        <v>3591</v>
      </c>
      <c r="D336" s="84" t="s">
        <v>1379</v>
      </c>
      <c r="E336" s="84" t="s">
        <v>906</v>
      </c>
      <c r="F336" s="84" t="s">
        <v>54</v>
      </c>
      <c r="G336" s="84" t="s">
        <v>55</v>
      </c>
      <c r="H336" s="84" t="s">
        <v>56</v>
      </c>
      <c r="I336" s="85">
        <v>44228</v>
      </c>
      <c r="J336" s="85">
        <v>44469</v>
      </c>
      <c r="K336" s="84" t="s">
        <v>3592</v>
      </c>
      <c r="L336" s="86">
        <v>543500</v>
      </c>
      <c r="M336" s="86">
        <v>520000</v>
      </c>
      <c r="N336" s="87">
        <v>442000</v>
      </c>
    </row>
    <row r="337" spans="1:14" ht="40" x14ac:dyDescent="0.35">
      <c r="A337" s="82">
        <v>334</v>
      </c>
      <c r="B337" s="84" t="s">
        <v>3593</v>
      </c>
      <c r="C337" s="84" t="s">
        <v>3594</v>
      </c>
      <c r="D337" s="84" t="s">
        <v>988</v>
      </c>
      <c r="E337" s="84" t="s">
        <v>906</v>
      </c>
      <c r="F337" s="84" t="s">
        <v>206</v>
      </c>
      <c r="G337" s="84" t="s">
        <v>207</v>
      </c>
      <c r="H337" s="84" t="s">
        <v>208</v>
      </c>
      <c r="I337" s="85">
        <v>43862</v>
      </c>
      <c r="J337" s="85">
        <v>44377</v>
      </c>
      <c r="K337" s="84" t="s">
        <v>3580</v>
      </c>
      <c r="L337" s="86">
        <v>520000</v>
      </c>
      <c r="M337" s="86">
        <v>520000</v>
      </c>
      <c r="N337" s="87">
        <v>442000</v>
      </c>
    </row>
    <row r="338" spans="1:14" ht="30" x14ac:dyDescent="0.35">
      <c r="A338" s="82">
        <v>335</v>
      </c>
      <c r="B338" s="84" t="s">
        <v>3595</v>
      </c>
      <c r="C338" s="84" t="s">
        <v>3596</v>
      </c>
      <c r="D338" s="84" t="s">
        <v>905</v>
      </c>
      <c r="E338" s="84" t="s">
        <v>930</v>
      </c>
      <c r="F338" s="84" t="s">
        <v>3597</v>
      </c>
      <c r="G338" s="84" t="s">
        <v>3598</v>
      </c>
      <c r="H338" s="84" t="s">
        <v>3599</v>
      </c>
      <c r="I338" s="85">
        <v>43862</v>
      </c>
      <c r="J338" s="85">
        <v>44561</v>
      </c>
      <c r="K338" s="84" t="s">
        <v>3580</v>
      </c>
      <c r="L338" s="86">
        <v>520000</v>
      </c>
      <c r="M338" s="86">
        <v>520000</v>
      </c>
      <c r="N338" s="87">
        <v>442000</v>
      </c>
    </row>
    <row r="339" spans="1:14" ht="40" x14ac:dyDescent="0.35">
      <c r="A339" s="82">
        <v>336</v>
      </c>
      <c r="B339" s="84" t="s">
        <v>3600</v>
      </c>
      <c r="C339" s="84" t="s">
        <v>3601</v>
      </c>
      <c r="D339" s="84" t="s">
        <v>3602</v>
      </c>
      <c r="E339" s="84" t="s">
        <v>933</v>
      </c>
      <c r="F339" s="84" t="s">
        <v>423</v>
      </c>
      <c r="G339" s="84" t="s">
        <v>424</v>
      </c>
      <c r="H339" s="84" t="s">
        <v>3603</v>
      </c>
      <c r="I339" s="85">
        <v>44256</v>
      </c>
      <c r="J339" s="85">
        <v>44561</v>
      </c>
      <c r="K339" s="84" t="s">
        <v>3580</v>
      </c>
      <c r="L339" s="86">
        <v>1040000</v>
      </c>
      <c r="M339" s="86">
        <v>1040000</v>
      </c>
      <c r="N339" s="87">
        <v>884000</v>
      </c>
    </row>
    <row r="340" spans="1:14" ht="158.25" customHeight="1" x14ac:dyDescent="0.35">
      <c r="A340" s="82">
        <v>337</v>
      </c>
      <c r="B340" s="84" t="s">
        <v>3604</v>
      </c>
      <c r="C340" s="84" t="s">
        <v>3605</v>
      </c>
      <c r="D340" s="84" t="s">
        <v>3606</v>
      </c>
      <c r="E340" s="84" t="s">
        <v>901</v>
      </c>
      <c r="F340" s="84" t="s">
        <v>282</v>
      </c>
      <c r="G340" s="84" t="s">
        <v>3281</v>
      </c>
      <c r="H340" s="84" t="s">
        <v>3295</v>
      </c>
      <c r="I340" s="85">
        <v>43862</v>
      </c>
      <c r="J340" s="85">
        <v>44377</v>
      </c>
      <c r="K340" s="84" t="s">
        <v>3580</v>
      </c>
      <c r="L340" s="86">
        <v>1674030</v>
      </c>
      <c r="M340" s="86">
        <v>1560000</v>
      </c>
      <c r="N340" s="87">
        <v>1326000</v>
      </c>
    </row>
    <row r="341" spans="1:14" ht="56.25" customHeight="1" x14ac:dyDescent="0.35">
      <c r="A341" s="82">
        <v>338</v>
      </c>
      <c r="B341" s="84" t="s">
        <v>3607</v>
      </c>
      <c r="C341" s="84" t="s">
        <v>3608</v>
      </c>
      <c r="D341" s="84" t="s">
        <v>3441</v>
      </c>
      <c r="E341" s="84" t="s">
        <v>939</v>
      </c>
      <c r="F341" s="84" t="s">
        <v>333</v>
      </c>
      <c r="G341" s="84" t="s">
        <v>3609</v>
      </c>
      <c r="H341" s="84" t="s">
        <v>3443</v>
      </c>
      <c r="I341" s="85">
        <v>44228</v>
      </c>
      <c r="J341" s="85">
        <v>44500</v>
      </c>
      <c r="K341" s="84" t="s">
        <v>3580</v>
      </c>
      <c r="L341" s="86">
        <v>1040000</v>
      </c>
      <c r="M341" s="86">
        <v>1040000</v>
      </c>
      <c r="N341" s="87">
        <v>884000</v>
      </c>
    </row>
    <row r="342" spans="1:14" ht="194.25" customHeight="1" x14ac:dyDescent="0.35">
      <c r="A342" s="82">
        <v>339</v>
      </c>
      <c r="B342" s="84" t="s">
        <v>3610</v>
      </c>
      <c r="C342" s="84" t="s">
        <v>3611</v>
      </c>
      <c r="D342" s="84" t="s">
        <v>3612</v>
      </c>
      <c r="E342" s="84" t="s">
        <v>923</v>
      </c>
      <c r="F342" s="84" t="s">
        <v>3613</v>
      </c>
      <c r="G342" s="84" t="s">
        <v>3614</v>
      </c>
      <c r="H342" s="84" t="s">
        <v>3615</v>
      </c>
      <c r="I342" s="85">
        <v>44228</v>
      </c>
      <c r="J342" s="85">
        <v>44441</v>
      </c>
      <c r="K342" s="84" t="s">
        <v>3580</v>
      </c>
      <c r="L342" s="86">
        <v>520000</v>
      </c>
      <c r="M342" s="86">
        <v>520000</v>
      </c>
      <c r="N342" s="87">
        <v>442000</v>
      </c>
    </row>
    <row r="343" spans="1:14" ht="40" x14ac:dyDescent="0.35">
      <c r="A343" s="82">
        <v>340</v>
      </c>
      <c r="B343" s="84" t="s">
        <v>3616</v>
      </c>
      <c r="C343" s="84" t="s">
        <v>3617</v>
      </c>
      <c r="D343" s="84" t="s">
        <v>3618</v>
      </c>
      <c r="E343" s="84" t="s">
        <v>906</v>
      </c>
      <c r="F343" s="84" t="s">
        <v>3619</v>
      </c>
      <c r="G343" s="84" t="s">
        <v>3620</v>
      </c>
      <c r="H343" s="84" t="s">
        <v>3621</v>
      </c>
      <c r="I343" s="85">
        <v>43862</v>
      </c>
      <c r="J343" s="85">
        <v>44500</v>
      </c>
      <c r="K343" s="84" t="s">
        <v>3580</v>
      </c>
      <c r="L343" s="86">
        <v>520000</v>
      </c>
      <c r="M343" s="86">
        <v>520000</v>
      </c>
      <c r="N343" s="87">
        <v>442000</v>
      </c>
    </row>
    <row r="344" spans="1:14" ht="40" x14ac:dyDescent="0.35">
      <c r="A344" s="82">
        <v>341</v>
      </c>
      <c r="B344" s="84" t="s">
        <v>3622</v>
      </c>
      <c r="C344" s="84" t="s">
        <v>3623</v>
      </c>
      <c r="D344" s="84" t="s">
        <v>131</v>
      </c>
      <c r="E344" s="84" t="s">
        <v>930</v>
      </c>
      <c r="F344" s="84" t="s">
        <v>132</v>
      </c>
      <c r="G344" s="84" t="s">
        <v>133</v>
      </c>
      <c r="H344" s="84" t="s">
        <v>134</v>
      </c>
      <c r="I344" s="85">
        <v>43862</v>
      </c>
      <c r="J344" s="85">
        <v>44561</v>
      </c>
      <c r="K344" s="84" t="s">
        <v>3580</v>
      </c>
      <c r="L344" s="86">
        <v>520000</v>
      </c>
      <c r="M344" s="86">
        <v>520000</v>
      </c>
      <c r="N344" s="87">
        <v>442000</v>
      </c>
    </row>
    <row r="345" spans="1:14" ht="40" x14ac:dyDescent="0.35">
      <c r="A345" s="82">
        <v>342</v>
      </c>
      <c r="B345" s="84" t="s">
        <v>3624</v>
      </c>
      <c r="C345" s="84" t="s">
        <v>3625</v>
      </c>
      <c r="D345" s="84" t="s">
        <v>3626</v>
      </c>
      <c r="E345" s="84" t="s">
        <v>930</v>
      </c>
      <c r="F345" s="84" t="s">
        <v>3627</v>
      </c>
      <c r="G345" s="84" t="s">
        <v>3628</v>
      </c>
      <c r="H345" s="84" t="s">
        <v>3629</v>
      </c>
      <c r="I345" s="85">
        <v>43862</v>
      </c>
      <c r="J345" s="85">
        <v>44561</v>
      </c>
      <c r="K345" s="84" t="s">
        <v>3580</v>
      </c>
      <c r="L345" s="86">
        <v>520000</v>
      </c>
      <c r="M345" s="86">
        <v>520000</v>
      </c>
      <c r="N345" s="87">
        <v>442000</v>
      </c>
    </row>
    <row r="346" spans="1:14" ht="20" x14ac:dyDescent="0.35">
      <c r="A346" s="82">
        <v>343</v>
      </c>
      <c r="B346" s="84" t="s">
        <v>3630</v>
      </c>
      <c r="C346" s="84" t="s">
        <v>3631</v>
      </c>
      <c r="D346" s="84" t="s">
        <v>3268</v>
      </c>
      <c r="E346" s="84" t="s">
        <v>969</v>
      </c>
      <c r="F346" s="84" t="s">
        <v>163</v>
      </c>
      <c r="G346" s="84" t="s">
        <v>3278</v>
      </c>
      <c r="H346" s="84" t="s">
        <v>3291</v>
      </c>
      <c r="I346" s="85">
        <v>43862</v>
      </c>
      <c r="J346" s="85">
        <v>44561</v>
      </c>
      <c r="K346" s="84" t="s">
        <v>3580</v>
      </c>
      <c r="L346" s="86">
        <v>6119182.5999999996</v>
      </c>
      <c r="M346" s="86">
        <v>5200000</v>
      </c>
      <c r="N346" s="87">
        <v>4420000</v>
      </c>
    </row>
    <row r="347" spans="1:14" ht="40" x14ac:dyDescent="0.35">
      <c r="A347" s="82">
        <v>344</v>
      </c>
      <c r="B347" s="84" t="s">
        <v>3632</v>
      </c>
      <c r="C347" s="84" t="s">
        <v>3247</v>
      </c>
      <c r="D347" s="84" t="s">
        <v>3633</v>
      </c>
      <c r="E347" s="84" t="s">
        <v>967</v>
      </c>
      <c r="F347" s="84" t="s">
        <v>3634</v>
      </c>
      <c r="G347" s="84" t="s">
        <v>3635</v>
      </c>
      <c r="H347" s="84" t="s">
        <v>3636</v>
      </c>
      <c r="I347" s="85">
        <v>44256</v>
      </c>
      <c r="J347" s="85">
        <v>44469</v>
      </c>
      <c r="K347" s="84" t="s">
        <v>3580</v>
      </c>
      <c r="L347" s="86">
        <v>520000</v>
      </c>
      <c r="M347" s="86">
        <v>520000</v>
      </c>
      <c r="N347" s="87">
        <v>442000</v>
      </c>
    </row>
    <row r="348" spans="1:14" ht="102.75" customHeight="1" x14ac:dyDescent="0.35">
      <c r="A348" s="82">
        <v>345</v>
      </c>
      <c r="B348" s="84" t="s">
        <v>3637</v>
      </c>
      <c r="C348" s="84" t="s">
        <v>3638</v>
      </c>
      <c r="D348" s="84" t="s">
        <v>3639</v>
      </c>
      <c r="E348" s="84" t="s">
        <v>906</v>
      </c>
      <c r="F348" s="84" t="s">
        <v>3640</v>
      </c>
      <c r="G348" s="84" t="s">
        <v>3641</v>
      </c>
      <c r="H348" s="84" t="s">
        <v>3642</v>
      </c>
      <c r="I348" s="85">
        <v>43862</v>
      </c>
      <c r="J348" s="85">
        <v>44561</v>
      </c>
      <c r="K348" s="84" t="s">
        <v>3580</v>
      </c>
      <c r="L348" s="86">
        <v>550460.35</v>
      </c>
      <c r="M348" s="86">
        <v>520000</v>
      </c>
      <c r="N348" s="87">
        <v>442000</v>
      </c>
    </row>
    <row r="349" spans="1:14" ht="147" customHeight="1" x14ac:dyDescent="0.35">
      <c r="A349" s="82">
        <v>346</v>
      </c>
      <c r="B349" s="84" t="s">
        <v>3643</v>
      </c>
      <c r="C349" s="84" t="s">
        <v>3644</v>
      </c>
      <c r="D349" s="84" t="s">
        <v>3645</v>
      </c>
      <c r="E349" s="84" t="s">
        <v>912</v>
      </c>
      <c r="F349" s="84" t="s">
        <v>610</v>
      </c>
      <c r="G349" s="84" t="s">
        <v>611</v>
      </c>
      <c r="H349" s="84" t="s">
        <v>915</v>
      </c>
      <c r="I349" s="85">
        <v>43862</v>
      </c>
      <c r="J349" s="85">
        <v>44439</v>
      </c>
      <c r="K349" s="84" t="s">
        <v>3646</v>
      </c>
      <c r="L349" s="86">
        <v>520000</v>
      </c>
      <c r="M349" s="86">
        <v>520000</v>
      </c>
      <c r="N349" s="87">
        <v>442000</v>
      </c>
    </row>
    <row r="350" spans="1:14" ht="70" x14ac:dyDescent="0.35">
      <c r="A350" s="82">
        <v>347</v>
      </c>
      <c r="B350" s="84" t="s">
        <v>3647</v>
      </c>
      <c r="C350" s="84" t="s">
        <v>3648</v>
      </c>
      <c r="D350" s="84" t="s">
        <v>3649</v>
      </c>
      <c r="E350" s="84" t="s">
        <v>909</v>
      </c>
      <c r="F350" s="84" t="s">
        <v>112</v>
      </c>
      <c r="G350" s="84" t="s">
        <v>113</v>
      </c>
      <c r="H350" s="84" t="s">
        <v>3494</v>
      </c>
      <c r="I350" s="85">
        <v>43862</v>
      </c>
      <c r="J350" s="85">
        <v>44530</v>
      </c>
      <c r="K350" s="84" t="s">
        <v>3580</v>
      </c>
      <c r="L350" s="86">
        <v>1040000</v>
      </c>
      <c r="M350" s="86">
        <v>1040000</v>
      </c>
      <c r="N350" s="87">
        <v>832000</v>
      </c>
    </row>
    <row r="351" spans="1:14" ht="70" x14ac:dyDescent="0.35">
      <c r="A351" s="82">
        <v>348</v>
      </c>
      <c r="B351" s="84" t="s">
        <v>3650</v>
      </c>
      <c r="C351" s="84" t="s">
        <v>3651</v>
      </c>
      <c r="D351" s="84" t="s">
        <v>3652</v>
      </c>
      <c r="E351" s="84" t="s">
        <v>909</v>
      </c>
      <c r="F351" s="84" t="s">
        <v>3653</v>
      </c>
      <c r="G351" s="84" t="s">
        <v>3654</v>
      </c>
      <c r="H351" s="84" t="s">
        <v>3655</v>
      </c>
      <c r="I351" s="85">
        <v>43862</v>
      </c>
      <c r="J351" s="85">
        <v>44377</v>
      </c>
      <c r="K351" s="84" t="s">
        <v>3580</v>
      </c>
      <c r="L351" s="86">
        <v>524820.44999999995</v>
      </c>
      <c r="M351" s="86">
        <v>519994</v>
      </c>
      <c r="N351" s="87">
        <v>415995.2</v>
      </c>
    </row>
    <row r="352" spans="1:14" ht="40" x14ac:dyDescent="0.35">
      <c r="A352" s="82">
        <v>349</v>
      </c>
      <c r="B352" s="84" t="s">
        <v>3656</v>
      </c>
      <c r="C352" s="84" t="s">
        <v>3657</v>
      </c>
      <c r="D352" s="84" t="s">
        <v>3658</v>
      </c>
      <c r="E352" s="84" t="s">
        <v>896</v>
      </c>
      <c r="F352" s="84" t="s">
        <v>3659</v>
      </c>
      <c r="G352" s="84" t="s">
        <v>3660</v>
      </c>
      <c r="H352" s="84" t="s">
        <v>3661</v>
      </c>
      <c r="I352" s="85">
        <v>43862</v>
      </c>
      <c r="J352" s="85">
        <v>44561</v>
      </c>
      <c r="K352" s="84" t="s">
        <v>3662</v>
      </c>
      <c r="L352" s="86">
        <v>548474</v>
      </c>
      <c r="M352" s="86">
        <v>520000</v>
      </c>
      <c r="N352" s="87">
        <v>442000</v>
      </c>
    </row>
    <row r="353" spans="1:14" ht="229.5" customHeight="1" x14ac:dyDescent="0.35">
      <c r="A353" s="82">
        <v>350</v>
      </c>
      <c r="B353" s="84" t="s">
        <v>3663</v>
      </c>
      <c r="C353" s="84" t="s">
        <v>3664</v>
      </c>
      <c r="D353" s="84" t="s">
        <v>3665</v>
      </c>
      <c r="E353" s="84" t="s">
        <v>967</v>
      </c>
      <c r="F353" s="84" t="s">
        <v>1463</v>
      </c>
      <c r="G353" s="84" t="s">
        <v>3666</v>
      </c>
      <c r="H353" s="84" t="s">
        <v>3667</v>
      </c>
      <c r="I353" s="85">
        <v>44256</v>
      </c>
      <c r="J353" s="85">
        <v>44561</v>
      </c>
      <c r="K353" s="84" t="s">
        <v>3580</v>
      </c>
      <c r="L353" s="86">
        <v>1040000</v>
      </c>
      <c r="M353" s="86">
        <v>1040000</v>
      </c>
      <c r="N353" s="87">
        <v>884000</v>
      </c>
    </row>
    <row r="354" spans="1:14" ht="120.75" customHeight="1" x14ac:dyDescent="0.35">
      <c r="A354" s="82">
        <v>351</v>
      </c>
      <c r="B354" s="84" t="s">
        <v>3668</v>
      </c>
      <c r="C354" s="84" t="s">
        <v>3669</v>
      </c>
      <c r="D354" s="84" t="s">
        <v>3670</v>
      </c>
      <c r="E354" s="84" t="s">
        <v>912</v>
      </c>
      <c r="F354" s="84" t="s">
        <v>187</v>
      </c>
      <c r="G354" s="84" t="s">
        <v>188</v>
      </c>
      <c r="H354" s="84" t="s">
        <v>3671</v>
      </c>
      <c r="I354" s="85">
        <v>43862</v>
      </c>
      <c r="J354" s="85">
        <v>44469</v>
      </c>
      <c r="K354" s="84" t="s">
        <v>3570</v>
      </c>
      <c r="L354" s="86">
        <v>519850.1</v>
      </c>
      <c r="M354" s="86">
        <v>519850.1</v>
      </c>
      <c r="N354" s="87">
        <v>441872.58</v>
      </c>
    </row>
    <row r="355" spans="1:14" ht="120.75" customHeight="1" x14ac:dyDescent="0.35">
      <c r="A355" s="82">
        <v>352</v>
      </c>
      <c r="B355" s="84" t="s">
        <v>3672</v>
      </c>
      <c r="C355" s="84" t="s">
        <v>3673</v>
      </c>
      <c r="D355" s="84" t="s">
        <v>3270</v>
      </c>
      <c r="E355" s="84" t="s">
        <v>928</v>
      </c>
      <c r="F355" s="84" t="s">
        <v>287</v>
      </c>
      <c r="G355" s="84" t="s">
        <v>3279</v>
      </c>
      <c r="H355" s="84" t="s">
        <v>3289</v>
      </c>
      <c r="I355" s="85">
        <v>43862</v>
      </c>
      <c r="J355" s="85">
        <v>44500</v>
      </c>
      <c r="K355" s="84" t="s">
        <v>3580</v>
      </c>
      <c r="L355" s="86">
        <v>1040000</v>
      </c>
      <c r="M355" s="86">
        <v>1040000</v>
      </c>
      <c r="N355" s="87">
        <v>884000</v>
      </c>
    </row>
    <row r="356" spans="1:14" ht="139.5" customHeight="1" x14ac:dyDescent="0.35">
      <c r="A356" s="82">
        <v>353</v>
      </c>
      <c r="B356" s="84" t="s">
        <v>3674</v>
      </c>
      <c r="C356" s="84" t="s">
        <v>3675</v>
      </c>
      <c r="D356" s="84" t="s">
        <v>2176</v>
      </c>
      <c r="E356" s="84" t="s">
        <v>930</v>
      </c>
      <c r="F356" s="84" t="s">
        <v>2177</v>
      </c>
      <c r="G356" s="84" t="s">
        <v>2178</v>
      </c>
      <c r="H356" s="84" t="s">
        <v>2427</v>
      </c>
      <c r="I356" s="85">
        <v>43862</v>
      </c>
      <c r="J356" s="85">
        <v>44500</v>
      </c>
      <c r="K356" s="84" t="s">
        <v>3580</v>
      </c>
      <c r="L356" s="86">
        <v>575146.28</v>
      </c>
      <c r="M356" s="86">
        <v>520000</v>
      </c>
      <c r="N356" s="87">
        <v>442000</v>
      </c>
    </row>
    <row r="357" spans="1:14" ht="78" customHeight="1" x14ac:dyDescent="0.35">
      <c r="A357" s="82">
        <v>354</v>
      </c>
      <c r="B357" s="84" t="s">
        <v>3676</v>
      </c>
      <c r="C357" s="84" t="s">
        <v>3677</v>
      </c>
      <c r="D357" s="84" t="s">
        <v>1599</v>
      </c>
      <c r="E357" s="84" t="s">
        <v>930</v>
      </c>
      <c r="F357" s="84" t="s">
        <v>1600</v>
      </c>
      <c r="G357" s="84" t="s">
        <v>1601</v>
      </c>
      <c r="H357" s="84" t="s">
        <v>1602</v>
      </c>
      <c r="I357" s="85">
        <v>43862</v>
      </c>
      <c r="J357" s="85">
        <v>44469</v>
      </c>
      <c r="K357" s="84" t="s">
        <v>3580</v>
      </c>
      <c r="L357" s="86">
        <v>519982.5</v>
      </c>
      <c r="M357" s="86">
        <v>519982.5</v>
      </c>
      <c r="N357" s="87">
        <v>441985.12</v>
      </c>
    </row>
    <row r="358" spans="1:14" ht="87.75" customHeight="1" x14ac:dyDescent="0.35">
      <c r="A358" s="82">
        <v>355</v>
      </c>
      <c r="B358" s="84" t="s">
        <v>3678</v>
      </c>
      <c r="C358" s="84" t="s">
        <v>3679</v>
      </c>
      <c r="D358" s="84" t="s">
        <v>3680</v>
      </c>
      <c r="E358" s="84" t="s">
        <v>906</v>
      </c>
      <c r="F358" s="84" t="s">
        <v>3681</v>
      </c>
      <c r="G358" s="84" t="s">
        <v>3682</v>
      </c>
      <c r="H358" s="84" t="s">
        <v>3683</v>
      </c>
      <c r="I358" s="85">
        <v>44256</v>
      </c>
      <c r="J358" s="85">
        <v>44530</v>
      </c>
      <c r="K358" s="84" t="s">
        <v>3684</v>
      </c>
      <c r="L358" s="86">
        <v>520000</v>
      </c>
      <c r="M358" s="86">
        <v>520000</v>
      </c>
      <c r="N358" s="87">
        <v>442000</v>
      </c>
    </row>
    <row r="359" spans="1:14" ht="204" customHeight="1" x14ac:dyDescent="0.35">
      <c r="A359" s="82">
        <v>356</v>
      </c>
      <c r="B359" s="84" t="s">
        <v>3685</v>
      </c>
      <c r="C359" s="84" t="s">
        <v>3686</v>
      </c>
      <c r="D359" s="84" t="s">
        <v>3687</v>
      </c>
      <c r="E359" s="84" t="s">
        <v>923</v>
      </c>
      <c r="F359" s="84" t="s">
        <v>172</v>
      </c>
      <c r="G359" s="84" t="s">
        <v>173</v>
      </c>
      <c r="H359" s="84" t="s">
        <v>3688</v>
      </c>
      <c r="I359" s="85">
        <v>43862</v>
      </c>
      <c r="J359" s="85">
        <v>44469</v>
      </c>
      <c r="K359" s="84" t="s">
        <v>3580</v>
      </c>
      <c r="L359" s="86">
        <v>520000</v>
      </c>
      <c r="M359" s="86">
        <v>520000</v>
      </c>
      <c r="N359" s="87">
        <v>442000</v>
      </c>
    </row>
    <row r="360" spans="1:14" ht="100.5" customHeight="1" x14ac:dyDescent="0.35">
      <c r="A360" s="82">
        <v>357</v>
      </c>
      <c r="B360" s="84" t="s">
        <v>3689</v>
      </c>
      <c r="C360" s="84" t="s">
        <v>3690</v>
      </c>
      <c r="D360" s="84" t="s">
        <v>3274</v>
      </c>
      <c r="E360" s="84" t="s">
        <v>894</v>
      </c>
      <c r="F360" s="84" t="s">
        <v>127</v>
      </c>
      <c r="G360" s="84" t="s">
        <v>3282</v>
      </c>
      <c r="H360" s="84" t="s">
        <v>3297</v>
      </c>
      <c r="I360" s="85">
        <v>43862</v>
      </c>
      <c r="J360" s="85">
        <v>44561</v>
      </c>
      <c r="K360" s="84" t="s">
        <v>3691</v>
      </c>
      <c r="L360" s="86">
        <v>1040000</v>
      </c>
      <c r="M360" s="86">
        <v>1040000</v>
      </c>
      <c r="N360" s="87">
        <v>884000</v>
      </c>
    </row>
    <row r="361" spans="1:14" ht="60" x14ac:dyDescent="0.35">
      <c r="A361" s="82">
        <v>358</v>
      </c>
      <c r="B361" s="84" t="s">
        <v>3692</v>
      </c>
      <c r="C361" s="84" t="s">
        <v>3693</v>
      </c>
      <c r="D361" s="84" t="s">
        <v>3694</v>
      </c>
      <c r="E361" s="84" t="s">
        <v>896</v>
      </c>
      <c r="F361" s="84" t="s">
        <v>3695</v>
      </c>
      <c r="G361" s="84" t="s">
        <v>3696</v>
      </c>
      <c r="H361" s="84" t="s">
        <v>3697</v>
      </c>
      <c r="I361" s="85">
        <v>43862</v>
      </c>
      <c r="J361" s="85">
        <v>44469</v>
      </c>
      <c r="K361" s="84" t="s">
        <v>3698</v>
      </c>
      <c r="L361" s="86">
        <v>532388</v>
      </c>
      <c r="M361" s="86">
        <v>520000</v>
      </c>
      <c r="N361" s="87">
        <v>442000</v>
      </c>
    </row>
    <row r="362" spans="1:14" ht="40" x14ac:dyDescent="0.35">
      <c r="A362" s="82">
        <v>359</v>
      </c>
      <c r="B362" s="84" t="s">
        <v>3699</v>
      </c>
      <c r="C362" s="84" t="s">
        <v>3700</v>
      </c>
      <c r="D362" s="84" t="s">
        <v>3701</v>
      </c>
      <c r="E362" s="84" t="s">
        <v>930</v>
      </c>
      <c r="F362" s="84" t="s">
        <v>3702</v>
      </c>
      <c r="G362" s="84" t="s">
        <v>3703</v>
      </c>
      <c r="H362" s="84" t="s">
        <v>3704</v>
      </c>
      <c r="I362" s="85">
        <v>43862</v>
      </c>
      <c r="J362" s="85">
        <v>44561</v>
      </c>
      <c r="K362" s="84" t="s">
        <v>3580</v>
      </c>
      <c r="L362" s="86">
        <v>520000</v>
      </c>
      <c r="M362" s="86">
        <v>520000</v>
      </c>
      <c r="N362" s="87">
        <v>442000</v>
      </c>
    </row>
    <row r="363" spans="1:14" ht="60" x14ac:dyDescent="0.35">
      <c r="A363" s="82">
        <v>360</v>
      </c>
      <c r="B363" s="84" t="s">
        <v>3705</v>
      </c>
      <c r="C363" s="84" t="s">
        <v>3664</v>
      </c>
      <c r="D363" s="84" t="s">
        <v>3273</v>
      </c>
      <c r="E363" s="84" t="s">
        <v>939</v>
      </c>
      <c r="F363" s="84" t="s">
        <v>597</v>
      </c>
      <c r="G363" s="84" t="s">
        <v>598</v>
      </c>
      <c r="H363" s="84" t="s">
        <v>3296</v>
      </c>
      <c r="I363" s="85">
        <v>44256</v>
      </c>
      <c r="J363" s="85">
        <v>44561</v>
      </c>
      <c r="K363" s="84" t="s">
        <v>3580</v>
      </c>
      <c r="L363" s="86">
        <v>519998</v>
      </c>
      <c r="M363" s="86">
        <v>519998</v>
      </c>
      <c r="N363" s="87">
        <v>441998.3</v>
      </c>
    </row>
    <row r="364" spans="1:14" ht="50" x14ac:dyDescent="0.35">
      <c r="A364" s="82">
        <v>361</v>
      </c>
      <c r="B364" s="84" t="s">
        <v>3706</v>
      </c>
      <c r="C364" s="84" t="s">
        <v>3707</v>
      </c>
      <c r="D364" s="84" t="s">
        <v>3708</v>
      </c>
      <c r="E364" s="84" t="s">
        <v>923</v>
      </c>
      <c r="F364" s="84" t="s">
        <v>276</v>
      </c>
      <c r="G364" s="84" t="s">
        <v>277</v>
      </c>
      <c r="H364" s="84" t="s">
        <v>3709</v>
      </c>
      <c r="I364" s="85">
        <v>43862</v>
      </c>
      <c r="J364" s="85">
        <v>44530</v>
      </c>
      <c r="K364" s="84" t="s">
        <v>3580</v>
      </c>
      <c r="L364" s="86">
        <v>1758222</v>
      </c>
      <c r="M364" s="86">
        <v>1560000</v>
      </c>
      <c r="N364" s="87">
        <v>1326000</v>
      </c>
    </row>
    <row r="365" spans="1:14" ht="60.75" customHeight="1" x14ac:dyDescent="0.35">
      <c r="A365" s="82">
        <v>362</v>
      </c>
      <c r="B365" s="84" t="s">
        <v>3710</v>
      </c>
      <c r="C365" s="84" t="s">
        <v>3711</v>
      </c>
      <c r="D365" s="84" t="s">
        <v>3712</v>
      </c>
      <c r="E365" s="84" t="s">
        <v>906</v>
      </c>
      <c r="F365" s="84" t="s">
        <v>3089</v>
      </c>
      <c r="G365" s="84" t="s">
        <v>3097</v>
      </c>
      <c r="H365" s="84" t="s">
        <v>3713</v>
      </c>
      <c r="I365" s="85">
        <v>43862</v>
      </c>
      <c r="J365" s="85">
        <v>44561</v>
      </c>
      <c r="K365" s="84" t="s">
        <v>3580</v>
      </c>
      <c r="L365" s="86">
        <v>520000</v>
      </c>
      <c r="M365" s="86">
        <v>520000</v>
      </c>
      <c r="N365" s="87">
        <v>442000</v>
      </c>
    </row>
    <row r="366" spans="1:14" ht="68.25" customHeight="1" x14ac:dyDescent="0.35">
      <c r="A366" s="82">
        <v>363</v>
      </c>
      <c r="B366" s="84" t="s">
        <v>3714</v>
      </c>
      <c r="C366" s="84" t="s">
        <v>3715</v>
      </c>
      <c r="D366" s="84" t="s">
        <v>2280</v>
      </c>
      <c r="E366" s="84" t="s">
        <v>930</v>
      </c>
      <c r="F366" s="84" t="s">
        <v>2281</v>
      </c>
      <c r="G366" s="84" t="s">
        <v>2282</v>
      </c>
      <c r="H366" s="84" t="s">
        <v>122</v>
      </c>
      <c r="I366" s="85">
        <v>43862</v>
      </c>
      <c r="J366" s="85">
        <v>44439</v>
      </c>
      <c r="K366" s="84" t="s">
        <v>3580</v>
      </c>
      <c r="L366" s="86">
        <v>520000</v>
      </c>
      <c r="M366" s="86">
        <v>520000</v>
      </c>
      <c r="N366" s="87">
        <v>442000</v>
      </c>
    </row>
    <row r="367" spans="1:14" ht="50" x14ac:dyDescent="0.35">
      <c r="A367" s="82">
        <v>364</v>
      </c>
      <c r="B367" s="84" t="s">
        <v>3716</v>
      </c>
      <c r="C367" s="84" t="s">
        <v>3717</v>
      </c>
      <c r="D367" s="84" t="s">
        <v>3718</v>
      </c>
      <c r="E367" s="84" t="s">
        <v>909</v>
      </c>
      <c r="F367" s="84" t="s">
        <v>3719</v>
      </c>
      <c r="G367" s="84" t="s">
        <v>3720</v>
      </c>
      <c r="H367" s="84" t="s">
        <v>3721</v>
      </c>
      <c r="I367" s="85">
        <v>43862</v>
      </c>
      <c r="J367" s="85">
        <v>44469</v>
      </c>
      <c r="K367" s="84" t="s">
        <v>3580</v>
      </c>
      <c r="L367" s="86">
        <v>520000</v>
      </c>
      <c r="M367" s="86">
        <v>520000</v>
      </c>
      <c r="N367" s="87">
        <v>416000</v>
      </c>
    </row>
    <row r="368" spans="1:14" ht="30" x14ac:dyDescent="0.35">
      <c r="A368" s="82">
        <v>365</v>
      </c>
      <c r="B368" s="84" t="s">
        <v>3722</v>
      </c>
      <c r="C368" s="84" t="s">
        <v>3723</v>
      </c>
      <c r="D368" s="84" t="s">
        <v>1606</v>
      </c>
      <c r="E368" s="84" t="s">
        <v>912</v>
      </c>
      <c r="F368" s="84" t="s">
        <v>183</v>
      </c>
      <c r="G368" s="84" t="s">
        <v>184</v>
      </c>
      <c r="H368" s="84" t="s">
        <v>185</v>
      </c>
      <c r="I368" s="85">
        <v>43862</v>
      </c>
      <c r="J368" s="85">
        <v>44408</v>
      </c>
      <c r="K368" s="84" t="s">
        <v>3570</v>
      </c>
      <c r="L368" s="86">
        <v>520000</v>
      </c>
      <c r="M368" s="86">
        <v>520000</v>
      </c>
      <c r="N368" s="87">
        <v>442000</v>
      </c>
    </row>
    <row r="369" spans="1:14" ht="74.25" customHeight="1" x14ac:dyDescent="0.35">
      <c r="A369" s="82">
        <v>366</v>
      </c>
      <c r="B369" s="84" t="s">
        <v>3724</v>
      </c>
      <c r="C369" s="84" t="s">
        <v>3725</v>
      </c>
      <c r="D369" s="84" t="s">
        <v>3726</v>
      </c>
      <c r="E369" s="84" t="s">
        <v>967</v>
      </c>
      <c r="F369" s="84" t="s">
        <v>3727</v>
      </c>
      <c r="G369" s="84" t="s">
        <v>3728</v>
      </c>
      <c r="H369" s="84" t="s">
        <v>3729</v>
      </c>
      <c r="I369" s="85">
        <v>43862</v>
      </c>
      <c r="J369" s="85">
        <v>44561</v>
      </c>
      <c r="K369" s="84" t="s">
        <v>3580</v>
      </c>
      <c r="L369" s="86">
        <v>520000</v>
      </c>
      <c r="M369" s="86">
        <v>520000</v>
      </c>
      <c r="N369" s="87">
        <v>442000</v>
      </c>
    </row>
    <row r="370" spans="1:14" ht="80" x14ac:dyDescent="0.35">
      <c r="A370" s="82">
        <v>367</v>
      </c>
      <c r="B370" s="84" t="s">
        <v>3730</v>
      </c>
      <c r="C370" s="84" t="s">
        <v>3731</v>
      </c>
      <c r="D370" s="84" t="s">
        <v>3732</v>
      </c>
      <c r="E370" s="84" t="s">
        <v>894</v>
      </c>
      <c r="F370" s="84" t="s">
        <v>33</v>
      </c>
      <c r="G370" s="84" t="s">
        <v>34</v>
      </c>
      <c r="H370" s="84" t="s">
        <v>3733</v>
      </c>
      <c r="I370" s="85">
        <v>44256</v>
      </c>
      <c r="J370" s="85">
        <v>44515</v>
      </c>
      <c r="K370" s="84" t="s">
        <v>3734</v>
      </c>
      <c r="L370" s="86">
        <v>611757.53</v>
      </c>
      <c r="M370" s="86">
        <v>520000</v>
      </c>
      <c r="N370" s="87">
        <v>442000</v>
      </c>
    </row>
    <row r="371" spans="1:14" ht="70" x14ac:dyDescent="0.35">
      <c r="A371" s="82">
        <v>368</v>
      </c>
      <c r="B371" s="84" t="s">
        <v>3735</v>
      </c>
      <c r="C371" s="84" t="s">
        <v>3736</v>
      </c>
      <c r="D371" s="84" t="s">
        <v>3737</v>
      </c>
      <c r="E371" s="84" t="s">
        <v>909</v>
      </c>
      <c r="F371" s="84" t="s">
        <v>3738</v>
      </c>
      <c r="G371" s="84" t="s">
        <v>3739</v>
      </c>
      <c r="H371" s="84" t="s">
        <v>3740</v>
      </c>
      <c r="I371" s="85">
        <v>43862</v>
      </c>
      <c r="J371" s="85">
        <v>44530</v>
      </c>
      <c r="K371" s="84" t="s">
        <v>3580</v>
      </c>
      <c r="L371" s="86">
        <v>520000</v>
      </c>
      <c r="M371" s="86">
        <v>520000</v>
      </c>
      <c r="N371" s="87">
        <v>416000</v>
      </c>
    </row>
    <row r="372" spans="1:14" ht="70" x14ac:dyDescent="0.35">
      <c r="A372" s="82">
        <v>369</v>
      </c>
      <c r="B372" s="84" t="s">
        <v>3741</v>
      </c>
      <c r="C372" s="84" t="s">
        <v>3742</v>
      </c>
      <c r="D372" s="84" t="s">
        <v>3743</v>
      </c>
      <c r="E372" s="84" t="s">
        <v>928</v>
      </c>
      <c r="F372" s="84" t="s">
        <v>192</v>
      </c>
      <c r="G372" s="84" t="s">
        <v>193</v>
      </c>
      <c r="H372" s="84" t="s">
        <v>3744</v>
      </c>
      <c r="I372" s="85">
        <v>43862</v>
      </c>
      <c r="J372" s="85">
        <v>44500</v>
      </c>
      <c r="K372" s="84" t="s">
        <v>3580</v>
      </c>
      <c r="L372" s="86">
        <v>620000</v>
      </c>
      <c r="M372" s="86">
        <v>520000</v>
      </c>
      <c r="N372" s="87">
        <v>442000</v>
      </c>
    </row>
    <row r="373" spans="1:14" ht="20" x14ac:dyDescent="0.35">
      <c r="A373" s="82">
        <v>370</v>
      </c>
      <c r="B373" s="84" t="s">
        <v>3745</v>
      </c>
      <c r="C373" s="84" t="s">
        <v>3746</v>
      </c>
      <c r="D373" s="84" t="s">
        <v>3414</v>
      </c>
      <c r="E373" s="84" t="s">
        <v>912</v>
      </c>
      <c r="F373" s="84" t="s">
        <v>237</v>
      </c>
      <c r="G373" s="84" t="s">
        <v>3416</v>
      </c>
      <c r="H373" s="84" t="s">
        <v>3747</v>
      </c>
      <c r="I373" s="85">
        <v>43862</v>
      </c>
      <c r="J373" s="85">
        <v>44469</v>
      </c>
      <c r="K373" s="84" t="s">
        <v>3580</v>
      </c>
      <c r="L373" s="86">
        <v>520000</v>
      </c>
      <c r="M373" s="86">
        <v>520000</v>
      </c>
      <c r="N373" s="87">
        <v>442000</v>
      </c>
    </row>
    <row r="374" spans="1:14" ht="50" x14ac:dyDescent="0.35">
      <c r="A374" s="82">
        <v>371</v>
      </c>
      <c r="B374" s="84" t="s">
        <v>3748</v>
      </c>
      <c r="C374" s="84" t="s">
        <v>3749</v>
      </c>
      <c r="D374" s="84" t="s">
        <v>3750</v>
      </c>
      <c r="E374" s="84" t="s">
        <v>967</v>
      </c>
      <c r="F374" s="84" t="s">
        <v>3751</v>
      </c>
      <c r="G374" s="84" t="s">
        <v>3752</v>
      </c>
      <c r="H374" s="84" t="s">
        <v>3753</v>
      </c>
      <c r="I374" s="85">
        <v>43862</v>
      </c>
      <c r="J374" s="85">
        <v>44469</v>
      </c>
      <c r="K374" s="84" t="s">
        <v>3580</v>
      </c>
      <c r="L374" s="86">
        <v>520000</v>
      </c>
      <c r="M374" s="86">
        <v>520000</v>
      </c>
      <c r="N374" s="87">
        <v>442000</v>
      </c>
    </row>
    <row r="375" spans="1:14" ht="40" x14ac:dyDescent="0.35">
      <c r="A375" s="82">
        <v>372</v>
      </c>
      <c r="B375" s="84" t="s">
        <v>3754</v>
      </c>
      <c r="C375" s="84" t="s">
        <v>3755</v>
      </c>
      <c r="D375" s="84" t="s">
        <v>3390</v>
      </c>
      <c r="E375" s="84" t="s">
        <v>896</v>
      </c>
      <c r="F375" s="84" t="s">
        <v>44</v>
      </c>
      <c r="G375" s="84" t="s">
        <v>1807</v>
      </c>
      <c r="H375" s="84" t="s">
        <v>3391</v>
      </c>
      <c r="I375" s="85">
        <v>43862</v>
      </c>
      <c r="J375" s="85">
        <v>44561</v>
      </c>
      <c r="K375" s="84" t="s">
        <v>3580</v>
      </c>
      <c r="L375" s="86">
        <v>585000</v>
      </c>
      <c r="M375" s="86">
        <v>520000</v>
      </c>
      <c r="N375" s="87">
        <v>442000</v>
      </c>
    </row>
    <row r="376" spans="1:14" ht="60" x14ac:dyDescent="0.35">
      <c r="A376" s="82">
        <v>373</v>
      </c>
      <c r="B376" s="84" t="s">
        <v>3756</v>
      </c>
      <c r="C376" s="84" t="s">
        <v>3757</v>
      </c>
      <c r="D376" s="84" t="s">
        <v>3758</v>
      </c>
      <c r="E376" s="84" t="s">
        <v>928</v>
      </c>
      <c r="F376" s="84" t="s">
        <v>210</v>
      </c>
      <c r="G376" s="84" t="s">
        <v>3759</v>
      </c>
      <c r="H376" s="84" t="s">
        <v>3760</v>
      </c>
      <c r="I376" s="85">
        <v>43862</v>
      </c>
      <c r="J376" s="85">
        <v>44561</v>
      </c>
      <c r="K376" s="84" t="s">
        <v>3761</v>
      </c>
      <c r="L376" s="86">
        <v>520000</v>
      </c>
      <c r="M376" s="86">
        <v>520000</v>
      </c>
      <c r="N376" s="87">
        <v>442000</v>
      </c>
    </row>
    <row r="377" spans="1:14" ht="40" x14ac:dyDescent="0.35">
      <c r="A377" s="82">
        <v>374</v>
      </c>
      <c r="B377" s="84" t="s">
        <v>3762</v>
      </c>
      <c r="C377" s="84" t="s">
        <v>3763</v>
      </c>
      <c r="D377" s="84" t="s">
        <v>3764</v>
      </c>
      <c r="E377" s="84" t="s">
        <v>906</v>
      </c>
      <c r="F377" s="84" t="s">
        <v>3765</v>
      </c>
      <c r="G377" s="84" t="s">
        <v>3766</v>
      </c>
      <c r="H377" s="84" t="s">
        <v>3767</v>
      </c>
      <c r="I377" s="85">
        <v>43862</v>
      </c>
      <c r="J377" s="85">
        <v>44561</v>
      </c>
      <c r="K377" s="84" t="s">
        <v>3761</v>
      </c>
      <c r="L377" s="86">
        <v>520000</v>
      </c>
      <c r="M377" s="86">
        <v>520000</v>
      </c>
      <c r="N377" s="87">
        <v>442000</v>
      </c>
    </row>
    <row r="378" spans="1:14" ht="90" x14ac:dyDescent="0.35">
      <c r="A378" s="82">
        <v>375</v>
      </c>
      <c r="B378" s="84" t="s">
        <v>3768</v>
      </c>
      <c r="C378" s="84" t="s">
        <v>3769</v>
      </c>
      <c r="D378" s="84" t="s">
        <v>1131</v>
      </c>
      <c r="E378" s="84" t="s">
        <v>906</v>
      </c>
      <c r="F378" s="84" t="s">
        <v>1132</v>
      </c>
      <c r="G378" s="84" t="s">
        <v>1133</v>
      </c>
      <c r="H378" s="84" t="s">
        <v>1134</v>
      </c>
      <c r="I378" s="85">
        <v>44256</v>
      </c>
      <c r="J378" s="85">
        <v>44469</v>
      </c>
      <c r="K378" s="84" t="s">
        <v>3770</v>
      </c>
      <c r="L378" s="86">
        <v>521145.59999999998</v>
      </c>
      <c r="M378" s="86">
        <v>520000</v>
      </c>
      <c r="N378" s="87">
        <v>442000</v>
      </c>
    </row>
    <row r="379" spans="1:14" ht="60" x14ac:dyDescent="0.35">
      <c r="A379" s="82">
        <v>376</v>
      </c>
      <c r="B379" s="84" t="s">
        <v>3771</v>
      </c>
      <c r="C379" s="84" t="s">
        <v>3772</v>
      </c>
      <c r="D379" s="84" t="s">
        <v>3773</v>
      </c>
      <c r="E379" s="84" t="s">
        <v>894</v>
      </c>
      <c r="F379" s="84" t="s">
        <v>395</v>
      </c>
      <c r="G379" s="84" t="s">
        <v>48</v>
      </c>
      <c r="H379" s="84" t="s">
        <v>3401</v>
      </c>
      <c r="I379" s="85">
        <v>44228</v>
      </c>
      <c r="J379" s="85">
        <v>44500</v>
      </c>
      <c r="K379" s="84" t="s">
        <v>3774</v>
      </c>
      <c r="L379" s="86">
        <v>650009.12</v>
      </c>
      <c r="M379" s="86">
        <v>520000</v>
      </c>
      <c r="N379" s="87">
        <v>442000</v>
      </c>
    </row>
    <row r="380" spans="1:14" ht="71.25" customHeight="1" x14ac:dyDescent="0.35">
      <c r="A380" s="82">
        <v>377</v>
      </c>
      <c r="B380" s="84" t="s">
        <v>3775</v>
      </c>
      <c r="C380" s="84" t="s">
        <v>3776</v>
      </c>
      <c r="D380" s="84" t="s">
        <v>2355</v>
      </c>
      <c r="E380" s="84" t="s">
        <v>906</v>
      </c>
      <c r="F380" s="84" t="s">
        <v>439</v>
      </c>
      <c r="G380" s="84" t="s">
        <v>440</v>
      </c>
      <c r="H380" s="84" t="s">
        <v>2356</v>
      </c>
      <c r="I380" s="85">
        <v>44256</v>
      </c>
      <c r="J380" s="85">
        <v>44561</v>
      </c>
      <c r="K380" s="84" t="s">
        <v>3777</v>
      </c>
      <c r="L380" s="86">
        <v>520000</v>
      </c>
      <c r="M380" s="86">
        <v>520000</v>
      </c>
      <c r="N380" s="87">
        <v>442000</v>
      </c>
    </row>
    <row r="381" spans="1:14" ht="70" x14ac:dyDescent="0.35">
      <c r="A381" s="82">
        <v>378</v>
      </c>
      <c r="B381" s="84" t="s">
        <v>3778</v>
      </c>
      <c r="C381" s="84" t="s">
        <v>3779</v>
      </c>
      <c r="D381" s="84" t="s">
        <v>3780</v>
      </c>
      <c r="E381" s="84" t="s">
        <v>923</v>
      </c>
      <c r="F381" s="84" t="s">
        <v>3781</v>
      </c>
      <c r="G381" s="84" t="s">
        <v>3782</v>
      </c>
      <c r="H381" s="84" t="s">
        <v>3783</v>
      </c>
      <c r="I381" s="85">
        <v>43862</v>
      </c>
      <c r="J381" s="85">
        <v>44439</v>
      </c>
      <c r="K381" s="84" t="s">
        <v>3580</v>
      </c>
      <c r="L381" s="86">
        <v>520000</v>
      </c>
      <c r="M381" s="86">
        <v>520000</v>
      </c>
      <c r="N381" s="87">
        <v>442000</v>
      </c>
    </row>
    <row r="382" spans="1:14" ht="50" x14ac:dyDescent="0.35">
      <c r="A382" s="82">
        <v>379</v>
      </c>
      <c r="B382" s="84" t="s">
        <v>3784</v>
      </c>
      <c r="C382" s="84" t="s">
        <v>3785</v>
      </c>
      <c r="D382" s="84" t="s">
        <v>3395</v>
      </c>
      <c r="E382" s="84" t="s">
        <v>939</v>
      </c>
      <c r="F382" s="84" t="s">
        <v>104</v>
      </c>
      <c r="G382" s="84" t="s">
        <v>3398</v>
      </c>
      <c r="H382" s="84" t="s">
        <v>3786</v>
      </c>
      <c r="I382" s="85">
        <v>44256</v>
      </c>
      <c r="J382" s="85">
        <v>44469</v>
      </c>
      <c r="K382" s="84" t="s">
        <v>3580</v>
      </c>
      <c r="L382" s="86">
        <v>520000</v>
      </c>
      <c r="M382" s="86">
        <v>520000</v>
      </c>
      <c r="N382" s="87">
        <v>442000</v>
      </c>
    </row>
    <row r="383" spans="1:14" ht="30" x14ac:dyDescent="0.35">
      <c r="A383" s="82">
        <v>380</v>
      </c>
      <c r="B383" s="84" t="s">
        <v>3787</v>
      </c>
      <c r="C383" s="84" t="s">
        <v>3788</v>
      </c>
      <c r="D383" s="84" t="s">
        <v>3271</v>
      </c>
      <c r="E383" s="84" t="s">
        <v>920</v>
      </c>
      <c r="F383" s="84" t="s">
        <v>167</v>
      </c>
      <c r="G383" s="84" t="s">
        <v>3789</v>
      </c>
      <c r="H383" s="84" t="s">
        <v>3790</v>
      </c>
      <c r="I383" s="85">
        <v>43862</v>
      </c>
      <c r="J383" s="85">
        <v>44469</v>
      </c>
      <c r="K383" s="84" t="s">
        <v>3791</v>
      </c>
      <c r="L383" s="86">
        <v>1560000</v>
      </c>
      <c r="M383" s="86">
        <v>1560000</v>
      </c>
      <c r="N383" s="87">
        <v>1326000</v>
      </c>
    </row>
    <row r="384" spans="1:14" ht="70" x14ac:dyDescent="0.35">
      <c r="A384" s="82">
        <v>381</v>
      </c>
      <c r="B384" s="84" t="s">
        <v>3792</v>
      </c>
      <c r="C384" s="84" t="s">
        <v>3793</v>
      </c>
      <c r="D384" s="84" t="s">
        <v>910</v>
      </c>
      <c r="E384" s="84" t="s">
        <v>906</v>
      </c>
      <c r="F384" s="84" t="s">
        <v>62</v>
      </c>
      <c r="G384" s="84" t="s">
        <v>63</v>
      </c>
      <c r="H384" s="84" t="s">
        <v>64</v>
      </c>
      <c r="I384" s="85">
        <v>44228</v>
      </c>
      <c r="J384" s="85">
        <v>44561</v>
      </c>
      <c r="K384" s="84" t="s">
        <v>3794</v>
      </c>
      <c r="L384" s="86">
        <v>519994.3</v>
      </c>
      <c r="M384" s="86">
        <v>519994.3</v>
      </c>
      <c r="N384" s="87">
        <v>441995.15</v>
      </c>
    </row>
    <row r="385" spans="1:14" ht="199.5" customHeight="1" x14ac:dyDescent="0.35">
      <c r="A385" s="82">
        <v>382</v>
      </c>
      <c r="B385" s="84" t="s">
        <v>3795</v>
      </c>
      <c r="C385" s="84" t="s">
        <v>3796</v>
      </c>
      <c r="D385" s="84" t="s">
        <v>3797</v>
      </c>
      <c r="E385" s="84" t="s">
        <v>923</v>
      </c>
      <c r="F385" s="84" t="s">
        <v>924</v>
      </c>
      <c r="G385" s="84" t="s">
        <v>3798</v>
      </c>
      <c r="H385" s="84" t="s">
        <v>3799</v>
      </c>
      <c r="I385" s="85">
        <v>43862</v>
      </c>
      <c r="J385" s="85">
        <v>44469</v>
      </c>
      <c r="K385" s="84" t="s">
        <v>3580</v>
      </c>
      <c r="L385" s="86">
        <v>1191598.76</v>
      </c>
      <c r="M385" s="86">
        <v>1040000</v>
      </c>
      <c r="N385" s="87">
        <v>884000</v>
      </c>
    </row>
    <row r="386" spans="1:14" ht="60" x14ac:dyDescent="0.35">
      <c r="A386" s="82">
        <v>383</v>
      </c>
      <c r="B386" s="84" t="s">
        <v>3800</v>
      </c>
      <c r="C386" s="84" t="s">
        <v>3801</v>
      </c>
      <c r="D386" s="84" t="s">
        <v>1414</v>
      </c>
      <c r="E386" s="84" t="s">
        <v>967</v>
      </c>
      <c r="F386" s="84" t="s">
        <v>1415</v>
      </c>
      <c r="G386" s="84" t="s">
        <v>1416</v>
      </c>
      <c r="H386" s="84" t="s">
        <v>1417</v>
      </c>
      <c r="I386" s="85">
        <v>43862</v>
      </c>
      <c r="J386" s="85">
        <v>44500</v>
      </c>
      <c r="K386" s="84" t="s">
        <v>3580</v>
      </c>
      <c r="L386" s="86">
        <v>1108852.4099999999</v>
      </c>
      <c r="M386" s="86">
        <v>1040000</v>
      </c>
      <c r="N386" s="87">
        <v>884000</v>
      </c>
    </row>
    <row r="387" spans="1:14" ht="50" x14ac:dyDescent="0.35">
      <c r="A387" s="82">
        <v>384</v>
      </c>
      <c r="B387" s="84" t="s">
        <v>3802</v>
      </c>
      <c r="C387" s="84" t="s">
        <v>3803</v>
      </c>
      <c r="D387" s="84" t="s">
        <v>3804</v>
      </c>
      <c r="E387" s="84" t="s">
        <v>909</v>
      </c>
      <c r="F387" s="84" t="s">
        <v>3805</v>
      </c>
      <c r="G387" s="84" t="s">
        <v>3806</v>
      </c>
      <c r="H387" s="84" t="s">
        <v>3807</v>
      </c>
      <c r="I387" s="85">
        <v>43862</v>
      </c>
      <c r="J387" s="85">
        <v>44469</v>
      </c>
      <c r="K387" s="84" t="s">
        <v>3580</v>
      </c>
      <c r="L387" s="86">
        <v>520000</v>
      </c>
      <c r="M387" s="86">
        <v>520000</v>
      </c>
      <c r="N387" s="87">
        <v>416000</v>
      </c>
    </row>
    <row r="388" spans="1:14" ht="70" x14ac:dyDescent="0.35">
      <c r="A388" s="82">
        <v>385</v>
      </c>
      <c r="B388" s="84" t="s">
        <v>3808</v>
      </c>
      <c r="C388" s="84" t="s">
        <v>3809</v>
      </c>
      <c r="D388" s="84" t="s">
        <v>3503</v>
      </c>
      <c r="E388" s="84" t="s">
        <v>930</v>
      </c>
      <c r="F388" s="84" t="s">
        <v>379</v>
      </c>
      <c r="G388" s="84" t="s">
        <v>3504</v>
      </c>
      <c r="H388" s="84" t="s">
        <v>3505</v>
      </c>
      <c r="I388" s="85">
        <v>43862</v>
      </c>
      <c r="J388" s="85">
        <v>44469</v>
      </c>
      <c r="K388" s="84" t="s">
        <v>3580</v>
      </c>
      <c r="L388" s="86">
        <v>519999.35</v>
      </c>
      <c r="M388" s="86">
        <v>519999.35</v>
      </c>
      <c r="N388" s="87">
        <v>441999.44</v>
      </c>
    </row>
    <row r="389" spans="1:14" ht="50" x14ac:dyDescent="0.35">
      <c r="A389" s="82">
        <v>386</v>
      </c>
      <c r="B389" s="84" t="s">
        <v>3810</v>
      </c>
      <c r="C389" s="84" t="s">
        <v>3811</v>
      </c>
      <c r="D389" s="84" t="s">
        <v>1474</v>
      </c>
      <c r="E389" s="84" t="s">
        <v>930</v>
      </c>
      <c r="F389" s="84" t="s">
        <v>538</v>
      </c>
      <c r="G389" s="84" t="s">
        <v>539</v>
      </c>
      <c r="H389" s="84" t="s">
        <v>1475</v>
      </c>
      <c r="I389" s="85">
        <v>43862</v>
      </c>
      <c r="J389" s="85">
        <v>44377</v>
      </c>
      <c r="K389" s="84" t="s">
        <v>3580</v>
      </c>
      <c r="L389" s="86">
        <v>520000</v>
      </c>
      <c r="M389" s="86">
        <v>520000</v>
      </c>
      <c r="N389" s="87">
        <v>442000</v>
      </c>
    </row>
    <row r="390" spans="1:14" ht="60" x14ac:dyDescent="0.35">
      <c r="A390" s="82">
        <v>387</v>
      </c>
      <c r="B390" s="84" t="s">
        <v>3812</v>
      </c>
      <c r="C390" s="84" t="s">
        <v>3813</v>
      </c>
      <c r="D390" s="84" t="s">
        <v>2551</v>
      </c>
      <c r="E390" s="84" t="s">
        <v>948</v>
      </c>
      <c r="F390" s="84" t="s">
        <v>2552</v>
      </c>
      <c r="G390" s="84" t="s">
        <v>2553</v>
      </c>
      <c r="H390" s="84" t="s">
        <v>2554</v>
      </c>
      <c r="I390" s="85">
        <v>43862</v>
      </c>
      <c r="J390" s="85">
        <v>44530</v>
      </c>
      <c r="K390" s="84" t="s">
        <v>3814</v>
      </c>
      <c r="L390" s="86">
        <v>520000</v>
      </c>
      <c r="M390" s="86">
        <v>520000</v>
      </c>
      <c r="N390" s="87">
        <v>442000</v>
      </c>
    </row>
    <row r="391" spans="1:14" ht="60" x14ac:dyDescent="0.35">
      <c r="A391" s="82">
        <v>388</v>
      </c>
      <c r="B391" s="84" t="s">
        <v>3815</v>
      </c>
      <c r="C391" s="84" t="s">
        <v>3601</v>
      </c>
      <c r="D391" s="84" t="s">
        <v>3816</v>
      </c>
      <c r="E391" s="84" t="s">
        <v>894</v>
      </c>
      <c r="F391" s="84" t="s">
        <v>3817</v>
      </c>
      <c r="G391" s="84" t="s">
        <v>3818</v>
      </c>
      <c r="H391" s="84" t="s">
        <v>3819</v>
      </c>
      <c r="I391" s="85">
        <v>43862</v>
      </c>
      <c r="J391" s="85">
        <v>44561</v>
      </c>
      <c r="K391" s="84" t="s">
        <v>3698</v>
      </c>
      <c r="L391" s="86">
        <v>520000</v>
      </c>
      <c r="M391" s="86">
        <v>520000</v>
      </c>
      <c r="N391" s="87">
        <v>442000</v>
      </c>
    </row>
    <row r="392" spans="1:14" ht="30" x14ac:dyDescent="0.35">
      <c r="A392" s="82">
        <v>389</v>
      </c>
      <c r="B392" s="84" t="s">
        <v>3820</v>
      </c>
      <c r="C392" s="84" t="s">
        <v>3821</v>
      </c>
      <c r="D392" s="84" t="s">
        <v>2700</v>
      </c>
      <c r="E392" s="84" t="s">
        <v>1686</v>
      </c>
      <c r="F392" s="84" t="s">
        <v>460</v>
      </c>
      <c r="G392" s="84" t="s">
        <v>461</v>
      </c>
      <c r="H392" s="84" t="s">
        <v>2701</v>
      </c>
      <c r="I392" s="85">
        <v>43862</v>
      </c>
      <c r="J392" s="85">
        <v>44561</v>
      </c>
      <c r="K392" s="84" t="s">
        <v>3580</v>
      </c>
      <c r="L392" s="86">
        <v>520000</v>
      </c>
      <c r="M392" s="86">
        <v>520000</v>
      </c>
      <c r="N392" s="87">
        <v>442000</v>
      </c>
    </row>
    <row r="393" spans="1:14" ht="60" x14ac:dyDescent="0.35">
      <c r="A393" s="82">
        <v>390</v>
      </c>
      <c r="B393" s="84" t="s">
        <v>3822</v>
      </c>
      <c r="C393" s="84" t="s">
        <v>3823</v>
      </c>
      <c r="D393" s="84" t="s">
        <v>3824</v>
      </c>
      <c r="E393" s="84" t="s">
        <v>928</v>
      </c>
      <c r="F393" s="84" t="s">
        <v>216</v>
      </c>
      <c r="G393" s="84" t="s">
        <v>3825</v>
      </c>
      <c r="H393" s="84" t="s">
        <v>3826</v>
      </c>
      <c r="I393" s="85">
        <v>43862</v>
      </c>
      <c r="J393" s="85">
        <v>44469</v>
      </c>
      <c r="K393" s="84" t="s">
        <v>3580</v>
      </c>
      <c r="L393" s="86">
        <v>520000</v>
      </c>
      <c r="M393" s="86">
        <v>520000</v>
      </c>
      <c r="N393" s="87">
        <v>442000</v>
      </c>
    </row>
    <row r="394" spans="1:14" ht="60" x14ac:dyDescent="0.35">
      <c r="A394" s="82">
        <v>391</v>
      </c>
      <c r="B394" s="84" t="s">
        <v>3827</v>
      </c>
      <c r="C394" s="84" t="s">
        <v>3828</v>
      </c>
      <c r="D394" s="84" t="s">
        <v>2250</v>
      </c>
      <c r="E394" s="84" t="s">
        <v>896</v>
      </c>
      <c r="F394" s="84" t="s">
        <v>313</v>
      </c>
      <c r="G394" s="84" t="s">
        <v>314</v>
      </c>
      <c r="H394" s="84" t="s">
        <v>3829</v>
      </c>
      <c r="I394" s="85">
        <v>43862</v>
      </c>
      <c r="J394" s="85">
        <v>44561</v>
      </c>
      <c r="K394" s="84" t="s">
        <v>3830</v>
      </c>
      <c r="L394" s="86">
        <v>537646.35</v>
      </c>
      <c r="M394" s="86">
        <v>519999.12</v>
      </c>
      <c r="N394" s="87">
        <v>441999.25</v>
      </c>
    </row>
    <row r="395" spans="1:14" ht="50" x14ac:dyDescent="0.35">
      <c r="A395" s="82">
        <v>392</v>
      </c>
      <c r="B395" s="84" t="s">
        <v>3831</v>
      </c>
      <c r="C395" s="84" t="s">
        <v>3832</v>
      </c>
      <c r="D395" s="84" t="s">
        <v>3833</v>
      </c>
      <c r="E395" s="84" t="s">
        <v>930</v>
      </c>
      <c r="F395" s="84" t="s">
        <v>291</v>
      </c>
      <c r="G395" s="84" t="s">
        <v>292</v>
      </c>
      <c r="H395" s="84" t="s">
        <v>3834</v>
      </c>
      <c r="I395" s="85">
        <v>43862</v>
      </c>
      <c r="J395" s="85">
        <v>44561</v>
      </c>
      <c r="K395" s="84" t="s">
        <v>3580</v>
      </c>
      <c r="L395" s="86">
        <v>520000</v>
      </c>
      <c r="M395" s="86">
        <v>520000</v>
      </c>
      <c r="N395" s="87">
        <v>442000</v>
      </c>
    </row>
    <row r="396" spans="1:14" ht="40" x14ac:dyDescent="0.35">
      <c r="A396" s="82">
        <v>393</v>
      </c>
      <c r="B396" s="84" t="s">
        <v>3835</v>
      </c>
      <c r="C396" s="84" t="s">
        <v>3836</v>
      </c>
      <c r="D396" s="84" t="s">
        <v>3837</v>
      </c>
      <c r="E396" s="84" t="s">
        <v>969</v>
      </c>
      <c r="F396" s="84" t="s">
        <v>1585</v>
      </c>
      <c r="G396" s="84" t="s">
        <v>1586</v>
      </c>
      <c r="H396" s="84" t="s">
        <v>1587</v>
      </c>
      <c r="I396" s="85">
        <v>43862</v>
      </c>
      <c r="J396" s="85">
        <v>44561</v>
      </c>
      <c r="K396" s="84" t="s">
        <v>3580</v>
      </c>
      <c r="L396" s="86">
        <v>520000</v>
      </c>
      <c r="M396" s="86">
        <v>520000</v>
      </c>
      <c r="N396" s="87">
        <v>442000</v>
      </c>
    </row>
    <row r="397" spans="1:14" ht="40" x14ac:dyDescent="0.35">
      <c r="A397" s="82">
        <v>394</v>
      </c>
      <c r="B397" s="84" t="s">
        <v>3838</v>
      </c>
      <c r="C397" s="84" t="s">
        <v>3839</v>
      </c>
      <c r="D397" s="84" t="s">
        <v>3840</v>
      </c>
      <c r="E397" s="84" t="s">
        <v>967</v>
      </c>
      <c r="F397" s="84" t="s">
        <v>159</v>
      </c>
      <c r="G397" s="84" t="s">
        <v>160</v>
      </c>
      <c r="H397" s="84" t="s">
        <v>3841</v>
      </c>
      <c r="I397" s="85">
        <v>44256</v>
      </c>
      <c r="J397" s="85">
        <v>44561</v>
      </c>
      <c r="K397" s="84" t="s">
        <v>3580</v>
      </c>
      <c r="L397" s="86">
        <v>1040000</v>
      </c>
      <c r="M397" s="86">
        <v>1040000</v>
      </c>
      <c r="N397" s="87">
        <v>884000</v>
      </c>
    </row>
    <row r="398" spans="1:14" ht="40" x14ac:dyDescent="0.35">
      <c r="A398" s="82">
        <v>395</v>
      </c>
      <c r="B398" s="84" t="s">
        <v>3842</v>
      </c>
      <c r="C398" s="84" t="s">
        <v>3843</v>
      </c>
      <c r="D398" s="84" t="s">
        <v>3844</v>
      </c>
      <c r="E398" s="84" t="s">
        <v>928</v>
      </c>
      <c r="F398" s="84" t="s">
        <v>404</v>
      </c>
      <c r="G398" s="84" t="s">
        <v>405</v>
      </c>
      <c r="H398" s="84" t="s">
        <v>3420</v>
      </c>
      <c r="I398" s="85">
        <v>43862</v>
      </c>
      <c r="J398" s="85">
        <v>44561</v>
      </c>
      <c r="K398" s="84" t="s">
        <v>3580</v>
      </c>
      <c r="L398" s="86">
        <v>1039923.95</v>
      </c>
      <c r="M398" s="86">
        <v>1039890</v>
      </c>
      <c r="N398" s="87">
        <v>883906.5</v>
      </c>
    </row>
    <row r="399" spans="1:14" ht="50" x14ac:dyDescent="0.35">
      <c r="A399" s="82">
        <v>396</v>
      </c>
      <c r="B399" s="84" t="s">
        <v>3845</v>
      </c>
      <c r="C399" s="84" t="s">
        <v>3846</v>
      </c>
      <c r="D399" s="84" t="s">
        <v>3847</v>
      </c>
      <c r="E399" s="84" t="s">
        <v>948</v>
      </c>
      <c r="F399" s="84" t="s">
        <v>510</v>
      </c>
      <c r="G399" s="84" t="s">
        <v>511</v>
      </c>
      <c r="H399" s="84" t="s">
        <v>1345</v>
      </c>
      <c r="I399" s="85">
        <v>43862</v>
      </c>
      <c r="J399" s="85">
        <v>44561</v>
      </c>
      <c r="K399" s="84" t="s">
        <v>3848</v>
      </c>
      <c r="L399" s="86">
        <v>520000</v>
      </c>
      <c r="M399" s="86">
        <v>520000</v>
      </c>
      <c r="N399" s="87">
        <v>442000</v>
      </c>
    </row>
    <row r="400" spans="1:14" ht="96" customHeight="1" x14ac:dyDescent="0.35">
      <c r="A400" s="82">
        <v>397</v>
      </c>
      <c r="B400" s="84" t="s">
        <v>3849</v>
      </c>
      <c r="C400" s="84" t="s">
        <v>3850</v>
      </c>
      <c r="D400" s="84" t="s">
        <v>3510</v>
      </c>
      <c r="E400" s="84" t="s">
        <v>923</v>
      </c>
      <c r="F400" s="84" t="s">
        <v>884</v>
      </c>
      <c r="G400" s="84" t="s">
        <v>3029</v>
      </c>
      <c r="H400" s="84" t="s">
        <v>3511</v>
      </c>
      <c r="I400" s="85">
        <v>43862</v>
      </c>
      <c r="J400" s="85">
        <v>44530</v>
      </c>
      <c r="K400" s="84" t="s">
        <v>3580</v>
      </c>
      <c r="L400" s="86">
        <v>520000</v>
      </c>
      <c r="M400" s="86">
        <v>520000</v>
      </c>
      <c r="N400" s="87">
        <v>442000</v>
      </c>
    </row>
    <row r="401" spans="1:14" ht="111.75" customHeight="1" x14ac:dyDescent="0.35">
      <c r="A401" s="82">
        <v>398</v>
      </c>
      <c r="B401" s="84" t="s">
        <v>3851</v>
      </c>
      <c r="C401" s="84" t="s">
        <v>3852</v>
      </c>
      <c r="D401" s="84" t="s">
        <v>3853</v>
      </c>
      <c r="E401" s="84" t="s">
        <v>909</v>
      </c>
      <c r="F401" s="84" t="s">
        <v>3854</v>
      </c>
      <c r="G401" s="84" t="s">
        <v>3855</v>
      </c>
      <c r="H401" s="84" t="s">
        <v>3856</v>
      </c>
      <c r="I401" s="85">
        <v>43862</v>
      </c>
      <c r="J401" s="85">
        <v>44500</v>
      </c>
      <c r="K401" s="84" t="s">
        <v>3580</v>
      </c>
      <c r="L401" s="86">
        <v>520000</v>
      </c>
      <c r="M401" s="86">
        <v>520000</v>
      </c>
      <c r="N401" s="87">
        <v>416000</v>
      </c>
    </row>
    <row r="402" spans="1:14" ht="141.75" customHeight="1" x14ac:dyDescent="0.35">
      <c r="A402" s="82">
        <v>399</v>
      </c>
      <c r="B402" s="84" t="s">
        <v>3857</v>
      </c>
      <c r="C402" s="84" t="s">
        <v>3858</v>
      </c>
      <c r="D402" s="84" t="s">
        <v>895</v>
      </c>
      <c r="E402" s="84" t="s">
        <v>896</v>
      </c>
      <c r="F402" s="84" t="s">
        <v>39</v>
      </c>
      <c r="G402" s="84" t="s">
        <v>40</v>
      </c>
      <c r="H402" s="84" t="s">
        <v>41</v>
      </c>
      <c r="I402" s="85">
        <v>43862</v>
      </c>
      <c r="J402" s="85">
        <v>44561</v>
      </c>
      <c r="K402" s="84" t="s">
        <v>3859</v>
      </c>
      <c r="L402" s="86">
        <v>520000</v>
      </c>
      <c r="M402" s="86">
        <v>520000</v>
      </c>
      <c r="N402" s="87">
        <v>442000</v>
      </c>
    </row>
    <row r="403" spans="1:14" ht="147.75" customHeight="1" x14ac:dyDescent="0.35">
      <c r="A403" s="82">
        <v>400</v>
      </c>
      <c r="B403" s="84" t="s">
        <v>3860</v>
      </c>
      <c r="C403" s="84" t="s">
        <v>3664</v>
      </c>
      <c r="D403" s="84" t="s">
        <v>3861</v>
      </c>
      <c r="E403" s="84" t="s">
        <v>933</v>
      </c>
      <c r="F403" s="84" t="s">
        <v>257</v>
      </c>
      <c r="G403" s="84" t="s">
        <v>3862</v>
      </c>
      <c r="H403" s="84" t="s">
        <v>3863</v>
      </c>
      <c r="I403" s="85">
        <v>44228</v>
      </c>
      <c r="J403" s="85">
        <v>44561</v>
      </c>
      <c r="K403" s="84" t="s">
        <v>3580</v>
      </c>
      <c r="L403" s="86">
        <v>520000</v>
      </c>
      <c r="M403" s="86">
        <v>520000</v>
      </c>
      <c r="N403" s="87">
        <v>442000</v>
      </c>
    </row>
    <row r="404" spans="1:14" ht="81" customHeight="1" x14ac:dyDescent="0.35">
      <c r="A404" s="82">
        <v>401</v>
      </c>
      <c r="B404" s="84" t="s">
        <v>3864</v>
      </c>
      <c r="C404" s="84" t="s">
        <v>3865</v>
      </c>
      <c r="D404" s="84" t="s">
        <v>1555</v>
      </c>
      <c r="E404" s="84" t="s">
        <v>896</v>
      </c>
      <c r="F404" s="84" t="s">
        <v>348</v>
      </c>
      <c r="G404" s="84" t="s">
        <v>349</v>
      </c>
      <c r="H404" s="84" t="s">
        <v>1556</v>
      </c>
      <c r="I404" s="85">
        <v>43862</v>
      </c>
      <c r="J404" s="85">
        <v>44561</v>
      </c>
      <c r="K404" s="84" t="s">
        <v>3859</v>
      </c>
      <c r="L404" s="86">
        <v>520000</v>
      </c>
      <c r="M404" s="86">
        <v>520000</v>
      </c>
      <c r="N404" s="87">
        <v>442000</v>
      </c>
    </row>
    <row r="405" spans="1:14" ht="60" x14ac:dyDescent="0.35">
      <c r="A405" s="82">
        <v>402</v>
      </c>
      <c r="B405" s="84" t="s">
        <v>3866</v>
      </c>
      <c r="C405" s="84" t="s">
        <v>3867</v>
      </c>
      <c r="D405" s="84" t="s">
        <v>3868</v>
      </c>
      <c r="E405" s="84" t="s">
        <v>896</v>
      </c>
      <c r="F405" s="84" t="s">
        <v>3869</v>
      </c>
      <c r="G405" s="84" t="s">
        <v>3870</v>
      </c>
      <c r="H405" s="84" t="s">
        <v>3871</v>
      </c>
      <c r="I405" s="85">
        <v>43862</v>
      </c>
      <c r="J405" s="85">
        <v>44561</v>
      </c>
      <c r="K405" s="84" t="s">
        <v>3859</v>
      </c>
      <c r="L405" s="86">
        <v>520000</v>
      </c>
      <c r="M405" s="86">
        <v>520000</v>
      </c>
      <c r="N405" s="87">
        <v>442000</v>
      </c>
    </row>
    <row r="406" spans="1:14" ht="50" x14ac:dyDescent="0.35">
      <c r="A406" s="82">
        <v>403</v>
      </c>
      <c r="B406" s="84" t="s">
        <v>3872</v>
      </c>
      <c r="C406" s="84" t="s">
        <v>3873</v>
      </c>
      <c r="D406" s="84" t="s">
        <v>3874</v>
      </c>
      <c r="E406" s="84" t="s">
        <v>928</v>
      </c>
      <c r="F406" s="84" t="s">
        <v>3875</v>
      </c>
      <c r="G406" s="84" t="s">
        <v>3876</v>
      </c>
      <c r="H406" s="84" t="s">
        <v>2480</v>
      </c>
      <c r="I406" s="85">
        <v>43862</v>
      </c>
      <c r="J406" s="85">
        <v>44377</v>
      </c>
      <c r="K406" s="84" t="s">
        <v>3580</v>
      </c>
      <c r="L406" s="86">
        <v>520000</v>
      </c>
      <c r="M406" s="86">
        <v>520000</v>
      </c>
      <c r="N406" s="87">
        <v>442000</v>
      </c>
    </row>
    <row r="407" spans="1:14" ht="60" x14ac:dyDescent="0.35">
      <c r="A407" s="82">
        <v>404</v>
      </c>
      <c r="B407" s="84" t="s">
        <v>3877</v>
      </c>
      <c r="C407" s="84" t="s">
        <v>3878</v>
      </c>
      <c r="D407" s="84" t="s">
        <v>3424</v>
      </c>
      <c r="E407" s="84" t="s">
        <v>930</v>
      </c>
      <c r="F407" s="84" t="s">
        <v>151</v>
      </c>
      <c r="G407" s="84" t="s">
        <v>3425</v>
      </c>
      <c r="H407" s="84" t="s">
        <v>3426</v>
      </c>
      <c r="I407" s="85">
        <v>43862</v>
      </c>
      <c r="J407" s="85">
        <v>44469</v>
      </c>
      <c r="K407" s="84" t="s">
        <v>3580</v>
      </c>
      <c r="L407" s="86">
        <v>520000</v>
      </c>
      <c r="M407" s="86">
        <v>520000</v>
      </c>
      <c r="N407" s="87">
        <v>442000</v>
      </c>
    </row>
    <row r="408" spans="1:14" ht="50" x14ac:dyDescent="0.35">
      <c r="A408" s="82">
        <v>405</v>
      </c>
      <c r="B408" s="84" t="s">
        <v>3879</v>
      </c>
      <c r="C408" s="84" t="s">
        <v>3880</v>
      </c>
      <c r="D408" s="84" t="s">
        <v>1513</v>
      </c>
      <c r="E408" s="84" t="s">
        <v>896</v>
      </c>
      <c r="F408" s="84" t="s">
        <v>502</v>
      </c>
      <c r="G408" s="84" t="s">
        <v>503</v>
      </c>
      <c r="H408" s="84" t="s">
        <v>3881</v>
      </c>
      <c r="I408" s="85">
        <v>43862</v>
      </c>
      <c r="J408" s="85">
        <v>44561</v>
      </c>
      <c r="K408" s="84" t="s">
        <v>3580</v>
      </c>
      <c r="L408" s="86">
        <v>1130000</v>
      </c>
      <c r="M408" s="86">
        <v>1040000</v>
      </c>
      <c r="N408" s="87">
        <v>884000</v>
      </c>
    </row>
    <row r="409" spans="1:14" ht="60" x14ac:dyDescent="0.35">
      <c r="A409" s="82">
        <v>406</v>
      </c>
      <c r="B409" s="108" t="s">
        <v>3882</v>
      </c>
      <c r="C409" s="108" t="s">
        <v>3883</v>
      </c>
      <c r="D409" s="108" t="s">
        <v>3276</v>
      </c>
      <c r="E409" s="108" t="s">
        <v>967</v>
      </c>
      <c r="F409" s="108" t="s">
        <v>337</v>
      </c>
      <c r="G409" s="108" t="s">
        <v>3284</v>
      </c>
      <c r="H409" s="108" t="s">
        <v>3299</v>
      </c>
      <c r="I409" s="109">
        <v>43862</v>
      </c>
      <c r="J409" s="85">
        <v>44530</v>
      </c>
      <c r="K409" s="108" t="s">
        <v>3580</v>
      </c>
      <c r="L409" s="86">
        <v>1040000</v>
      </c>
      <c r="M409" s="86">
        <v>1040000</v>
      </c>
      <c r="N409" s="87">
        <v>884000</v>
      </c>
    </row>
    <row r="410" spans="1:14" ht="60" x14ac:dyDescent="0.35">
      <c r="A410" s="82">
        <v>407</v>
      </c>
      <c r="B410" s="89" t="s">
        <v>3884</v>
      </c>
      <c r="C410" s="89" t="s">
        <v>3885</v>
      </c>
      <c r="D410" s="89" t="s">
        <v>3847</v>
      </c>
      <c r="E410" s="89" t="s">
        <v>896</v>
      </c>
      <c r="F410" s="89" t="s">
        <v>510</v>
      </c>
      <c r="G410" s="89" t="s">
        <v>511</v>
      </c>
      <c r="H410" s="89" t="s">
        <v>1345</v>
      </c>
      <c r="I410" s="110">
        <v>43862</v>
      </c>
      <c r="J410" s="85">
        <v>44561</v>
      </c>
      <c r="K410" s="89" t="s">
        <v>3886</v>
      </c>
      <c r="L410" s="86">
        <v>2080000</v>
      </c>
      <c r="M410" s="86">
        <v>2080000</v>
      </c>
      <c r="N410" s="87">
        <v>1768000</v>
      </c>
    </row>
    <row r="411" spans="1:14" ht="129" customHeight="1" x14ac:dyDescent="0.35">
      <c r="A411" s="82">
        <v>408</v>
      </c>
      <c r="B411" s="111" t="s">
        <v>3887</v>
      </c>
      <c r="C411" s="111" t="s">
        <v>3888</v>
      </c>
      <c r="D411" s="84" t="s">
        <v>3708</v>
      </c>
      <c r="E411" s="84" t="s">
        <v>923</v>
      </c>
      <c r="F411" s="84" t="s">
        <v>276</v>
      </c>
      <c r="G411" s="84" t="s">
        <v>277</v>
      </c>
      <c r="H411" s="84" t="s">
        <v>3709</v>
      </c>
      <c r="I411" s="85">
        <v>43862</v>
      </c>
      <c r="J411" s="85">
        <v>44561</v>
      </c>
      <c r="K411" s="84" t="s">
        <v>3889</v>
      </c>
      <c r="L411" s="86">
        <v>1758222</v>
      </c>
      <c r="M411" s="86">
        <v>1560000</v>
      </c>
      <c r="N411" s="87">
        <v>1326000</v>
      </c>
    </row>
    <row r="412" spans="1:14" ht="184.5" customHeight="1" x14ac:dyDescent="0.35">
      <c r="A412" s="82">
        <v>409</v>
      </c>
      <c r="B412" s="89" t="s">
        <v>3890</v>
      </c>
      <c r="C412" s="89" t="s">
        <v>3891</v>
      </c>
      <c r="D412" s="84" t="s">
        <v>3498</v>
      </c>
      <c r="E412" s="84" t="s">
        <v>923</v>
      </c>
      <c r="F412" s="84" t="s">
        <v>884</v>
      </c>
      <c r="G412" s="84" t="s">
        <v>3500</v>
      </c>
      <c r="H412" s="84" t="s">
        <v>3499</v>
      </c>
      <c r="I412" s="85">
        <v>43862</v>
      </c>
      <c r="J412" s="85">
        <v>44561</v>
      </c>
      <c r="K412" s="84" t="s">
        <v>3892</v>
      </c>
      <c r="L412" s="86">
        <v>3815000</v>
      </c>
      <c r="M412" s="86">
        <v>3640000</v>
      </c>
      <c r="N412" s="87">
        <v>3094000</v>
      </c>
    </row>
    <row r="413" spans="1:14" ht="80" x14ac:dyDescent="0.35">
      <c r="A413" s="82">
        <v>410</v>
      </c>
      <c r="B413" s="89" t="s">
        <v>3893</v>
      </c>
      <c r="C413" s="89" t="s">
        <v>3894</v>
      </c>
      <c r="D413" s="84" t="s">
        <v>3895</v>
      </c>
      <c r="E413" s="84" t="s">
        <v>923</v>
      </c>
      <c r="F413" s="84" t="s">
        <v>924</v>
      </c>
      <c r="G413" s="84" t="s">
        <v>3798</v>
      </c>
      <c r="H413" s="84" t="s">
        <v>3799</v>
      </c>
      <c r="I413" s="85">
        <v>43862</v>
      </c>
      <c r="J413" s="85">
        <v>44469</v>
      </c>
      <c r="K413" s="84" t="s">
        <v>3567</v>
      </c>
      <c r="L413" s="86">
        <v>520000</v>
      </c>
      <c r="M413" s="86">
        <v>520000</v>
      </c>
      <c r="N413" s="87">
        <v>442000</v>
      </c>
    </row>
    <row r="414" spans="1:14" ht="234" customHeight="1" x14ac:dyDescent="0.35">
      <c r="A414" s="82">
        <v>411</v>
      </c>
      <c r="B414" s="112" t="s">
        <v>1689</v>
      </c>
      <c r="C414" s="112" t="s">
        <v>1026</v>
      </c>
      <c r="D414" s="112" t="s">
        <v>3196</v>
      </c>
      <c r="E414" s="112" t="s">
        <v>923</v>
      </c>
      <c r="F414" s="112" t="s">
        <v>725</v>
      </c>
      <c r="G414" s="112" t="s">
        <v>726</v>
      </c>
      <c r="H414" s="112" t="s">
        <v>1027</v>
      </c>
      <c r="I414" s="113">
        <v>41640</v>
      </c>
      <c r="J414" s="85">
        <v>43373</v>
      </c>
      <c r="K414" s="114" t="s">
        <v>3896</v>
      </c>
      <c r="L414" s="86">
        <v>49819130</v>
      </c>
      <c r="M414" s="86">
        <v>44426000</v>
      </c>
      <c r="N414" s="87">
        <v>37762100</v>
      </c>
    </row>
    <row r="415" spans="1:14" ht="100" x14ac:dyDescent="0.35">
      <c r="A415" s="82">
        <v>412</v>
      </c>
      <c r="B415" s="88" t="s">
        <v>1690</v>
      </c>
      <c r="C415" s="88" t="s">
        <v>1691</v>
      </c>
      <c r="D415" s="88" t="s">
        <v>898</v>
      </c>
      <c r="E415" s="88" t="s">
        <v>896</v>
      </c>
      <c r="F415" s="88" t="s">
        <v>44</v>
      </c>
      <c r="G415" s="88" t="s">
        <v>45</v>
      </c>
      <c r="H415" s="88" t="s">
        <v>2329</v>
      </c>
      <c r="I415" s="85">
        <v>41640</v>
      </c>
      <c r="J415" s="85">
        <v>43496</v>
      </c>
      <c r="K415" s="84" t="s">
        <v>3897</v>
      </c>
      <c r="L415" s="86">
        <v>10748642.07</v>
      </c>
      <c r="M415" s="86">
        <v>10738642.07</v>
      </c>
      <c r="N415" s="87">
        <v>9127845.75</v>
      </c>
    </row>
    <row r="416" spans="1:14" ht="60" x14ac:dyDescent="0.35">
      <c r="A416" s="82">
        <v>413</v>
      </c>
      <c r="B416" s="88" t="s">
        <v>1692</v>
      </c>
      <c r="C416" s="88" t="s">
        <v>1693</v>
      </c>
      <c r="D416" s="88" t="s">
        <v>1694</v>
      </c>
      <c r="E416" s="88" t="s">
        <v>923</v>
      </c>
      <c r="F416" s="88" t="s">
        <v>670</v>
      </c>
      <c r="G416" s="88" t="s">
        <v>671</v>
      </c>
      <c r="H416" s="88" t="s">
        <v>1695</v>
      </c>
      <c r="I416" s="85">
        <v>41640</v>
      </c>
      <c r="J416" s="85">
        <v>43830</v>
      </c>
      <c r="K416" s="84" t="s">
        <v>3898</v>
      </c>
      <c r="L416" s="86">
        <v>15000000</v>
      </c>
      <c r="M416" s="86">
        <v>15000000</v>
      </c>
      <c r="N416" s="87">
        <v>12750000</v>
      </c>
    </row>
    <row r="417" spans="1:14" ht="126" customHeight="1" x14ac:dyDescent="0.35">
      <c r="A417" s="82">
        <v>414</v>
      </c>
      <c r="B417" s="88" t="s">
        <v>1696</v>
      </c>
      <c r="C417" s="88" t="s">
        <v>1697</v>
      </c>
      <c r="D417" s="88" t="s">
        <v>1097</v>
      </c>
      <c r="E417" s="88" t="s">
        <v>933</v>
      </c>
      <c r="F417" s="88" t="s">
        <v>257</v>
      </c>
      <c r="G417" s="88" t="s">
        <v>258</v>
      </c>
      <c r="H417" s="88" t="s">
        <v>1115</v>
      </c>
      <c r="I417" s="85">
        <v>41640</v>
      </c>
      <c r="J417" s="85">
        <v>43312</v>
      </c>
      <c r="K417" s="84" t="s">
        <v>2714</v>
      </c>
      <c r="L417" s="86">
        <v>2710344</v>
      </c>
      <c r="M417" s="86">
        <v>2707884</v>
      </c>
      <c r="N417" s="87">
        <v>2301701.4</v>
      </c>
    </row>
    <row r="418" spans="1:14" ht="117.75" customHeight="1" x14ac:dyDescent="0.35">
      <c r="A418" s="82">
        <v>415</v>
      </c>
      <c r="B418" s="88" t="s">
        <v>1191</v>
      </c>
      <c r="C418" s="88" t="s">
        <v>1192</v>
      </c>
      <c r="D418" s="88" t="s">
        <v>1193</v>
      </c>
      <c r="E418" s="88" t="s">
        <v>909</v>
      </c>
      <c r="F418" s="88" t="s">
        <v>72</v>
      </c>
      <c r="G418" s="88" t="s">
        <v>675</v>
      </c>
      <c r="H418" s="88" t="s">
        <v>1221</v>
      </c>
      <c r="I418" s="85">
        <v>41640</v>
      </c>
      <c r="J418" s="85">
        <v>44561</v>
      </c>
      <c r="K418" s="84" t="s">
        <v>3899</v>
      </c>
      <c r="L418" s="86">
        <v>15929187.1</v>
      </c>
      <c r="M418" s="86">
        <v>10432419.65</v>
      </c>
      <c r="N418" s="87">
        <v>8345935.7199999997</v>
      </c>
    </row>
    <row r="419" spans="1:14" ht="88.5" customHeight="1" x14ac:dyDescent="0.35">
      <c r="A419" s="82">
        <v>416</v>
      </c>
      <c r="B419" s="88" t="s">
        <v>1194</v>
      </c>
      <c r="C419" s="88" t="s">
        <v>1195</v>
      </c>
      <c r="D419" s="88" t="s">
        <v>1196</v>
      </c>
      <c r="E419" s="88" t="s">
        <v>969</v>
      </c>
      <c r="F419" s="88" t="s">
        <v>163</v>
      </c>
      <c r="G419" s="88" t="s">
        <v>838</v>
      </c>
      <c r="H419" s="88" t="s">
        <v>1222</v>
      </c>
      <c r="I419" s="85">
        <v>41640</v>
      </c>
      <c r="J419" s="85">
        <v>43555</v>
      </c>
      <c r="K419" s="84" t="s">
        <v>1224</v>
      </c>
      <c r="L419" s="86">
        <v>15892350.85</v>
      </c>
      <c r="M419" s="86">
        <v>12712393.699999999</v>
      </c>
      <c r="N419" s="87">
        <v>10805534.640000001</v>
      </c>
    </row>
    <row r="420" spans="1:14" ht="129.75" customHeight="1" x14ac:dyDescent="0.35">
      <c r="A420" s="82">
        <v>417</v>
      </c>
      <c r="B420" s="88" t="s">
        <v>1698</v>
      </c>
      <c r="C420" s="88" t="s">
        <v>1699</v>
      </c>
      <c r="D420" s="88" t="s">
        <v>1135</v>
      </c>
      <c r="E420" s="88" t="s">
        <v>920</v>
      </c>
      <c r="F420" s="88" t="s">
        <v>167</v>
      </c>
      <c r="G420" s="88" t="s">
        <v>825</v>
      </c>
      <c r="H420" s="88" t="s">
        <v>1136</v>
      </c>
      <c r="I420" s="85">
        <v>41640</v>
      </c>
      <c r="J420" s="85">
        <v>44196</v>
      </c>
      <c r="K420" s="84" t="s">
        <v>2715</v>
      </c>
      <c r="L420" s="86">
        <v>10402142.539999999</v>
      </c>
      <c r="M420" s="86">
        <v>7920781.1600000001</v>
      </c>
      <c r="N420" s="87">
        <v>6732663.9800000004</v>
      </c>
    </row>
    <row r="421" spans="1:14" ht="110" x14ac:dyDescent="0.35">
      <c r="A421" s="82">
        <v>418</v>
      </c>
      <c r="B421" s="88" t="s">
        <v>1700</v>
      </c>
      <c r="C421" s="88" t="s">
        <v>1701</v>
      </c>
      <c r="D421" s="88" t="s">
        <v>1702</v>
      </c>
      <c r="E421" s="88" t="s">
        <v>930</v>
      </c>
      <c r="F421" s="88" t="s">
        <v>151</v>
      </c>
      <c r="G421" s="88" t="s">
        <v>1703</v>
      </c>
      <c r="H421" s="88" t="s">
        <v>1704</v>
      </c>
      <c r="I421" s="85">
        <v>41640</v>
      </c>
      <c r="J421" s="85">
        <v>44104</v>
      </c>
      <c r="K421" s="84" t="s">
        <v>3900</v>
      </c>
      <c r="L421" s="86">
        <v>5164696.71</v>
      </c>
      <c r="M421" s="86">
        <v>5033852.95</v>
      </c>
      <c r="N421" s="87">
        <v>4278775</v>
      </c>
    </row>
    <row r="422" spans="1:14" ht="124.5" customHeight="1" x14ac:dyDescent="0.35">
      <c r="A422" s="82">
        <v>419</v>
      </c>
      <c r="B422" s="88" t="s">
        <v>1705</v>
      </c>
      <c r="C422" s="88" t="s">
        <v>1706</v>
      </c>
      <c r="D422" s="88" t="s">
        <v>1702</v>
      </c>
      <c r="E422" s="88" t="s">
        <v>930</v>
      </c>
      <c r="F422" s="88" t="s">
        <v>151</v>
      </c>
      <c r="G422" s="88" t="s">
        <v>1703</v>
      </c>
      <c r="H422" s="88" t="s">
        <v>1704</v>
      </c>
      <c r="I422" s="85">
        <v>41640</v>
      </c>
      <c r="J422" s="85">
        <v>43738</v>
      </c>
      <c r="K422" s="84" t="s">
        <v>1707</v>
      </c>
      <c r="L422" s="86">
        <v>3540000</v>
      </c>
      <c r="M422" s="86">
        <v>3520000</v>
      </c>
      <c r="N422" s="87">
        <v>2992000</v>
      </c>
    </row>
    <row r="423" spans="1:14" ht="108" customHeight="1" x14ac:dyDescent="0.35">
      <c r="A423" s="82">
        <v>420</v>
      </c>
      <c r="B423" s="88" t="s">
        <v>1708</v>
      </c>
      <c r="C423" s="88" t="s">
        <v>1709</v>
      </c>
      <c r="D423" s="88" t="s">
        <v>1126</v>
      </c>
      <c r="E423" s="88" t="s">
        <v>912</v>
      </c>
      <c r="F423" s="88" t="s">
        <v>237</v>
      </c>
      <c r="G423" s="88" t="s">
        <v>343</v>
      </c>
      <c r="H423" s="88" t="s">
        <v>1127</v>
      </c>
      <c r="I423" s="85">
        <v>41640</v>
      </c>
      <c r="J423" s="85">
        <v>43769</v>
      </c>
      <c r="K423" s="84" t="s">
        <v>1710</v>
      </c>
      <c r="L423" s="86">
        <v>13385547</v>
      </c>
      <c r="M423" s="86">
        <v>13359270</v>
      </c>
      <c r="N423" s="87">
        <v>11355379.5</v>
      </c>
    </row>
    <row r="424" spans="1:14" ht="90" customHeight="1" x14ac:dyDescent="0.35">
      <c r="A424" s="82">
        <v>421</v>
      </c>
      <c r="B424" s="88" t="s">
        <v>1711</v>
      </c>
      <c r="C424" s="88" t="s">
        <v>1712</v>
      </c>
      <c r="D424" s="88" t="s">
        <v>1713</v>
      </c>
      <c r="E424" s="88" t="s">
        <v>912</v>
      </c>
      <c r="F424" s="88" t="s">
        <v>237</v>
      </c>
      <c r="G424" s="88" t="s">
        <v>854</v>
      </c>
      <c r="H424" s="88" t="s">
        <v>1714</v>
      </c>
      <c r="I424" s="85">
        <v>41640</v>
      </c>
      <c r="J424" s="85">
        <v>44500</v>
      </c>
      <c r="K424" s="84" t="s">
        <v>3901</v>
      </c>
      <c r="L424" s="86">
        <v>13832561.07</v>
      </c>
      <c r="M424" s="86">
        <v>13832561.07</v>
      </c>
      <c r="N424" s="87">
        <v>11757676.91</v>
      </c>
    </row>
    <row r="425" spans="1:14" ht="90" customHeight="1" x14ac:dyDescent="0.35">
      <c r="A425" s="82">
        <v>422</v>
      </c>
      <c r="B425" s="88" t="s">
        <v>1715</v>
      </c>
      <c r="C425" s="88" t="s">
        <v>1716</v>
      </c>
      <c r="D425" s="88" t="s">
        <v>1183</v>
      </c>
      <c r="E425" s="88" t="s">
        <v>901</v>
      </c>
      <c r="F425" s="88" t="s">
        <v>282</v>
      </c>
      <c r="G425" s="88" t="s">
        <v>283</v>
      </c>
      <c r="H425" s="88" t="s">
        <v>1667</v>
      </c>
      <c r="I425" s="85">
        <v>41640</v>
      </c>
      <c r="J425" s="85">
        <v>43373</v>
      </c>
      <c r="K425" s="84" t="s">
        <v>2716</v>
      </c>
      <c r="L425" s="86">
        <v>4434782.97</v>
      </c>
      <c r="M425" s="86">
        <v>4251336.42</v>
      </c>
      <c r="N425" s="87">
        <v>3613635.94</v>
      </c>
    </row>
    <row r="426" spans="1:14" ht="142.5" customHeight="1" x14ac:dyDescent="0.35">
      <c r="A426" s="82">
        <v>423</v>
      </c>
      <c r="B426" s="88" t="s">
        <v>1717</v>
      </c>
      <c r="C426" s="88" t="s">
        <v>1718</v>
      </c>
      <c r="D426" s="88" t="s">
        <v>2717</v>
      </c>
      <c r="E426" s="88" t="s">
        <v>920</v>
      </c>
      <c r="F426" s="88" t="s">
        <v>167</v>
      </c>
      <c r="G426" s="88" t="s">
        <v>740</v>
      </c>
      <c r="H426" s="88" t="s">
        <v>1308</v>
      </c>
      <c r="I426" s="85">
        <v>41640</v>
      </c>
      <c r="J426" s="85">
        <v>43646</v>
      </c>
      <c r="K426" s="84" t="s">
        <v>1719</v>
      </c>
      <c r="L426" s="86">
        <v>16718354.27</v>
      </c>
      <c r="M426" s="86">
        <v>14476552</v>
      </c>
      <c r="N426" s="87">
        <v>12305069.199999999</v>
      </c>
    </row>
    <row r="427" spans="1:14" ht="180.75" customHeight="1" x14ac:dyDescent="0.35">
      <c r="A427" s="82">
        <v>424</v>
      </c>
      <c r="B427" s="88" t="s">
        <v>1720</v>
      </c>
      <c r="C427" s="88" t="s">
        <v>1721</v>
      </c>
      <c r="D427" s="88" t="s">
        <v>1018</v>
      </c>
      <c r="E427" s="88" t="s">
        <v>894</v>
      </c>
      <c r="F427" s="88" t="s">
        <v>127</v>
      </c>
      <c r="G427" s="88" t="s">
        <v>346</v>
      </c>
      <c r="H427" s="88" t="s">
        <v>1019</v>
      </c>
      <c r="I427" s="85">
        <v>41640</v>
      </c>
      <c r="J427" s="85">
        <v>44074</v>
      </c>
      <c r="K427" s="84" t="s">
        <v>1722</v>
      </c>
      <c r="L427" s="86">
        <v>16189183.76</v>
      </c>
      <c r="M427" s="86">
        <v>14339591.310000001</v>
      </c>
      <c r="N427" s="87">
        <v>12188652.609999999</v>
      </c>
    </row>
    <row r="428" spans="1:14" ht="142.5" customHeight="1" x14ac:dyDescent="0.35">
      <c r="A428" s="82">
        <v>425</v>
      </c>
      <c r="B428" s="88" t="s">
        <v>1197</v>
      </c>
      <c r="C428" s="88" t="s">
        <v>1198</v>
      </c>
      <c r="D428" s="88" t="s">
        <v>1199</v>
      </c>
      <c r="E428" s="88" t="s">
        <v>969</v>
      </c>
      <c r="F428" s="88" t="s">
        <v>163</v>
      </c>
      <c r="G428" s="88" t="s">
        <v>375</v>
      </c>
      <c r="H428" s="88" t="s">
        <v>1231</v>
      </c>
      <c r="I428" s="85">
        <v>41640</v>
      </c>
      <c r="J428" s="85">
        <v>43465</v>
      </c>
      <c r="K428" s="84" t="s">
        <v>1225</v>
      </c>
      <c r="L428" s="86">
        <v>16826832.870000001</v>
      </c>
      <c r="M428" s="86">
        <v>15000000</v>
      </c>
      <c r="N428" s="87">
        <v>12750000</v>
      </c>
    </row>
    <row r="429" spans="1:14" ht="176.25" customHeight="1" x14ac:dyDescent="0.35">
      <c r="A429" s="82">
        <v>426</v>
      </c>
      <c r="B429" s="88" t="s">
        <v>1723</v>
      </c>
      <c r="C429" s="88" t="s">
        <v>1724</v>
      </c>
      <c r="D429" s="88" t="s">
        <v>1018</v>
      </c>
      <c r="E429" s="88" t="s">
        <v>894</v>
      </c>
      <c r="F429" s="88" t="s">
        <v>127</v>
      </c>
      <c r="G429" s="88" t="s">
        <v>346</v>
      </c>
      <c r="H429" s="88" t="s">
        <v>1019</v>
      </c>
      <c r="I429" s="85">
        <v>41640</v>
      </c>
      <c r="J429" s="85">
        <v>44500</v>
      </c>
      <c r="K429" s="84" t="s">
        <v>1725</v>
      </c>
      <c r="L429" s="86">
        <v>20378769.079999998</v>
      </c>
      <c r="M429" s="86">
        <v>15000000</v>
      </c>
      <c r="N429" s="87">
        <v>12750000</v>
      </c>
    </row>
    <row r="430" spans="1:14" ht="60.75" customHeight="1" x14ac:dyDescent="0.35">
      <c r="A430" s="82">
        <v>427</v>
      </c>
      <c r="B430" s="88" t="s">
        <v>1726</v>
      </c>
      <c r="C430" s="88" t="s">
        <v>1727</v>
      </c>
      <c r="D430" s="88" t="s">
        <v>1104</v>
      </c>
      <c r="E430" s="88" t="s">
        <v>909</v>
      </c>
      <c r="F430" s="88" t="s">
        <v>72</v>
      </c>
      <c r="G430" s="88" t="s">
        <v>327</v>
      </c>
      <c r="H430" s="88" t="s">
        <v>1118</v>
      </c>
      <c r="I430" s="85">
        <v>41640</v>
      </c>
      <c r="J430" s="85">
        <v>43496</v>
      </c>
      <c r="K430" s="84" t="s">
        <v>1728</v>
      </c>
      <c r="L430" s="86">
        <v>1394397.53</v>
      </c>
      <c r="M430" s="86">
        <v>1392009.93</v>
      </c>
      <c r="N430" s="87">
        <v>1113607.94</v>
      </c>
    </row>
    <row r="431" spans="1:14" ht="57.75" customHeight="1" x14ac:dyDescent="0.35">
      <c r="A431" s="82">
        <v>428</v>
      </c>
      <c r="B431" s="88" t="s">
        <v>1729</v>
      </c>
      <c r="C431" s="88" t="s">
        <v>1730</v>
      </c>
      <c r="D431" s="88" t="s">
        <v>1144</v>
      </c>
      <c r="E431" s="88" t="s">
        <v>923</v>
      </c>
      <c r="F431" s="88" t="s">
        <v>884</v>
      </c>
      <c r="G431" s="88" t="s">
        <v>1145</v>
      </c>
      <c r="H431" s="88" t="s">
        <v>1146</v>
      </c>
      <c r="I431" s="85">
        <v>41640</v>
      </c>
      <c r="J431" s="85">
        <v>43480</v>
      </c>
      <c r="K431" s="84" t="s">
        <v>1731</v>
      </c>
      <c r="L431" s="86">
        <v>5326233.8099999996</v>
      </c>
      <c r="M431" s="86">
        <v>5163710.43</v>
      </c>
      <c r="N431" s="87">
        <v>4389153.8600000003</v>
      </c>
    </row>
    <row r="432" spans="1:14" ht="72.75" customHeight="1" x14ac:dyDescent="0.35">
      <c r="A432" s="82">
        <v>429</v>
      </c>
      <c r="B432" s="88" t="s">
        <v>1732</v>
      </c>
      <c r="C432" s="88" t="s">
        <v>1733</v>
      </c>
      <c r="D432" s="88" t="s">
        <v>1082</v>
      </c>
      <c r="E432" s="88" t="s">
        <v>896</v>
      </c>
      <c r="F432" s="88" t="s">
        <v>44</v>
      </c>
      <c r="G432" s="88" t="s">
        <v>330</v>
      </c>
      <c r="H432" s="88" t="s">
        <v>1110</v>
      </c>
      <c r="I432" s="85">
        <v>41640</v>
      </c>
      <c r="J432" s="85">
        <v>43920</v>
      </c>
      <c r="K432" s="84" t="s">
        <v>1734</v>
      </c>
      <c r="L432" s="86">
        <v>15135196.4</v>
      </c>
      <c r="M432" s="86">
        <v>14953907.07</v>
      </c>
      <c r="N432" s="87">
        <v>12710821</v>
      </c>
    </row>
    <row r="433" spans="1:14" ht="72.75" customHeight="1" x14ac:dyDescent="0.35">
      <c r="A433" s="82">
        <v>430</v>
      </c>
      <c r="B433" s="88" t="s">
        <v>1735</v>
      </c>
      <c r="C433" s="88" t="s">
        <v>1736</v>
      </c>
      <c r="D433" s="88" t="s">
        <v>99</v>
      </c>
      <c r="E433" s="88" t="s">
        <v>909</v>
      </c>
      <c r="F433" s="88" t="s">
        <v>72</v>
      </c>
      <c r="G433" s="88" t="s">
        <v>100</v>
      </c>
      <c r="H433" s="88" t="s">
        <v>101</v>
      </c>
      <c r="I433" s="85">
        <v>41640</v>
      </c>
      <c r="J433" s="85">
        <v>43434</v>
      </c>
      <c r="K433" s="84" t="s">
        <v>1737</v>
      </c>
      <c r="L433" s="86">
        <v>8534677.1799999997</v>
      </c>
      <c r="M433" s="86">
        <v>8310132.8499999996</v>
      </c>
      <c r="N433" s="87">
        <v>6648106.2400000002</v>
      </c>
    </row>
    <row r="434" spans="1:14" ht="86.25" customHeight="1" x14ac:dyDescent="0.35">
      <c r="A434" s="82">
        <v>431</v>
      </c>
      <c r="B434" s="88" t="s">
        <v>1200</v>
      </c>
      <c r="C434" s="88" t="s">
        <v>1153</v>
      </c>
      <c r="D434" s="88" t="s">
        <v>1154</v>
      </c>
      <c r="E434" s="88" t="s">
        <v>909</v>
      </c>
      <c r="F434" s="88" t="s">
        <v>72</v>
      </c>
      <c r="G434" s="88" t="s">
        <v>100</v>
      </c>
      <c r="H434" s="88" t="s">
        <v>101</v>
      </c>
      <c r="I434" s="85">
        <v>41640</v>
      </c>
      <c r="J434" s="85">
        <v>43404</v>
      </c>
      <c r="K434" s="84" t="s">
        <v>1155</v>
      </c>
      <c r="L434" s="86">
        <v>3738065.15</v>
      </c>
      <c r="M434" s="86">
        <v>3716403.77</v>
      </c>
      <c r="N434" s="87">
        <v>2973123.01</v>
      </c>
    </row>
    <row r="435" spans="1:14" ht="72.75" customHeight="1" x14ac:dyDescent="0.35">
      <c r="A435" s="82">
        <v>432</v>
      </c>
      <c r="B435" s="88" t="s">
        <v>1201</v>
      </c>
      <c r="C435" s="88" t="s">
        <v>1202</v>
      </c>
      <c r="D435" s="88" t="s">
        <v>1203</v>
      </c>
      <c r="E435" s="88" t="s">
        <v>909</v>
      </c>
      <c r="F435" s="88" t="s">
        <v>72</v>
      </c>
      <c r="G435" s="88" t="s">
        <v>687</v>
      </c>
      <c r="H435" s="88" t="s">
        <v>1738</v>
      </c>
      <c r="I435" s="85">
        <v>41640</v>
      </c>
      <c r="J435" s="85">
        <v>43708</v>
      </c>
      <c r="K435" s="84" t="s">
        <v>2718</v>
      </c>
      <c r="L435" s="86">
        <v>12433396.43</v>
      </c>
      <c r="M435" s="86">
        <v>12432166.43</v>
      </c>
      <c r="N435" s="87">
        <v>9945733.1400000006</v>
      </c>
    </row>
    <row r="436" spans="1:14" ht="72.75" customHeight="1" x14ac:dyDescent="0.35">
      <c r="A436" s="82">
        <v>433</v>
      </c>
      <c r="B436" s="88" t="s">
        <v>1739</v>
      </c>
      <c r="C436" s="88" t="s">
        <v>1740</v>
      </c>
      <c r="D436" s="88" t="s">
        <v>1741</v>
      </c>
      <c r="E436" s="88" t="s">
        <v>939</v>
      </c>
      <c r="F436" s="88" t="s">
        <v>333</v>
      </c>
      <c r="G436" s="88" t="s">
        <v>829</v>
      </c>
      <c r="H436" s="88" t="s">
        <v>1742</v>
      </c>
      <c r="I436" s="85">
        <v>41640</v>
      </c>
      <c r="J436" s="85">
        <v>43434</v>
      </c>
      <c r="K436" s="84" t="s">
        <v>2719</v>
      </c>
      <c r="L436" s="86">
        <v>1179812.53</v>
      </c>
      <c r="M436" s="86">
        <v>1077480</v>
      </c>
      <c r="N436" s="87">
        <v>915858</v>
      </c>
    </row>
    <row r="437" spans="1:14" ht="72.75" customHeight="1" x14ac:dyDescent="0.35">
      <c r="A437" s="82">
        <v>434</v>
      </c>
      <c r="B437" s="88" t="s">
        <v>1743</v>
      </c>
      <c r="C437" s="88" t="s">
        <v>1744</v>
      </c>
      <c r="D437" s="88" t="s">
        <v>1741</v>
      </c>
      <c r="E437" s="88" t="s">
        <v>939</v>
      </c>
      <c r="F437" s="88" t="s">
        <v>333</v>
      </c>
      <c r="G437" s="88" t="s">
        <v>829</v>
      </c>
      <c r="H437" s="88" t="s">
        <v>1742</v>
      </c>
      <c r="I437" s="85">
        <v>41640</v>
      </c>
      <c r="J437" s="85">
        <v>43496</v>
      </c>
      <c r="K437" s="84" t="s">
        <v>1745</v>
      </c>
      <c r="L437" s="86">
        <v>1433600</v>
      </c>
      <c r="M437" s="86">
        <v>1433600</v>
      </c>
      <c r="N437" s="87">
        <v>1218560</v>
      </c>
    </row>
    <row r="438" spans="1:14" ht="72.75" customHeight="1" x14ac:dyDescent="0.35">
      <c r="A438" s="82">
        <v>435</v>
      </c>
      <c r="B438" s="88" t="s">
        <v>1746</v>
      </c>
      <c r="C438" s="88" t="s">
        <v>1747</v>
      </c>
      <c r="D438" s="88" t="s">
        <v>1022</v>
      </c>
      <c r="E438" s="88" t="s">
        <v>939</v>
      </c>
      <c r="F438" s="88" t="s">
        <v>333</v>
      </c>
      <c r="G438" s="88" t="s">
        <v>334</v>
      </c>
      <c r="H438" s="88" t="s">
        <v>1297</v>
      </c>
      <c r="I438" s="85">
        <v>41640</v>
      </c>
      <c r="J438" s="85">
        <v>43404</v>
      </c>
      <c r="K438" s="84" t="s">
        <v>1748</v>
      </c>
      <c r="L438" s="86">
        <v>1459118</v>
      </c>
      <c r="M438" s="86">
        <v>1459118</v>
      </c>
      <c r="N438" s="87">
        <v>1240250.3</v>
      </c>
    </row>
    <row r="439" spans="1:14" ht="72.75" customHeight="1" x14ac:dyDescent="0.35">
      <c r="A439" s="82">
        <v>436</v>
      </c>
      <c r="B439" s="88" t="s">
        <v>1204</v>
      </c>
      <c r="C439" s="88" t="s">
        <v>1205</v>
      </c>
      <c r="D439" s="88" t="s">
        <v>3195</v>
      </c>
      <c r="E439" s="88" t="s">
        <v>909</v>
      </c>
      <c r="F439" s="88" t="s">
        <v>72</v>
      </c>
      <c r="G439" s="88" t="s">
        <v>1206</v>
      </c>
      <c r="H439" s="88" t="s">
        <v>1223</v>
      </c>
      <c r="I439" s="85">
        <v>41640</v>
      </c>
      <c r="J439" s="85">
        <v>43465</v>
      </c>
      <c r="K439" s="84" t="s">
        <v>1226</v>
      </c>
      <c r="L439" s="86">
        <v>14811207</v>
      </c>
      <c r="M439" s="86">
        <v>14811207</v>
      </c>
      <c r="N439" s="87">
        <v>11848965.6</v>
      </c>
    </row>
    <row r="440" spans="1:14" ht="72.75" customHeight="1" x14ac:dyDescent="0.35">
      <c r="A440" s="82">
        <v>437</v>
      </c>
      <c r="B440" s="88" t="s">
        <v>1207</v>
      </c>
      <c r="C440" s="88" t="s">
        <v>1208</v>
      </c>
      <c r="D440" s="88" t="s">
        <v>1209</v>
      </c>
      <c r="E440" s="88" t="s">
        <v>909</v>
      </c>
      <c r="F440" s="88" t="s">
        <v>72</v>
      </c>
      <c r="G440" s="88" t="s">
        <v>691</v>
      </c>
      <c r="H440" s="88" t="s">
        <v>1749</v>
      </c>
      <c r="I440" s="85">
        <v>41640</v>
      </c>
      <c r="J440" s="85">
        <v>44500</v>
      </c>
      <c r="K440" s="84" t="s">
        <v>1227</v>
      </c>
      <c r="L440" s="86">
        <v>15586616.4</v>
      </c>
      <c r="M440" s="86">
        <v>14897850</v>
      </c>
      <c r="N440" s="87">
        <v>11918280</v>
      </c>
    </row>
    <row r="441" spans="1:14" ht="72.75" customHeight="1" x14ac:dyDescent="0.35">
      <c r="A441" s="82">
        <v>438</v>
      </c>
      <c r="B441" s="88" t="s">
        <v>1750</v>
      </c>
      <c r="C441" s="88" t="s">
        <v>1751</v>
      </c>
      <c r="D441" s="88" t="s">
        <v>1212</v>
      </c>
      <c r="E441" s="88" t="s">
        <v>894</v>
      </c>
      <c r="F441" s="88" t="s">
        <v>127</v>
      </c>
      <c r="G441" s="88" t="s">
        <v>681</v>
      </c>
      <c r="H441" s="88" t="s">
        <v>1752</v>
      </c>
      <c r="I441" s="85">
        <v>41640</v>
      </c>
      <c r="J441" s="85">
        <v>44135</v>
      </c>
      <c r="K441" s="84" t="s">
        <v>2720</v>
      </c>
      <c r="L441" s="86">
        <v>14830527.050000001</v>
      </c>
      <c r="M441" s="86">
        <v>14739827.050000001</v>
      </c>
      <c r="N441" s="87">
        <v>12528852.99</v>
      </c>
    </row>
    <row r="442" spans="1:14" ht="72.75" customHeight="1" x14ac:dyDescent="0.35">
      <c r="A442" s="82">
        <v>439</v>
      </c>
      <c r="B442" s="88" t="s">
        <v>1210</v>
      </c>
      <c r="C442" s="88" t="s">
        <v>1211</v>
      </c>
      <c r="D442" s="88" t="s">
        <v>1212</v>
      </c>
      <c r="E442" s="88" t="s">
        <v>894</v>
      </c>
      <c r="F442" s="88" t="s">
        <v>127</v>
      </c>
      <c r="G442" s="88" t="s">
        <v>681</v>
      </c>
      <c r="H442" s="88" t="s">
        <v>2721</v>
      </c>
      <c r="I442" s="85">
        <v>41640</v>
      </c>
      <c r="J442" s="85">
        <v>44012</v>
      </c>
      <c r="K442" s="84" t="s">
        <v>1228</v>
      </c>
      <c r="L442" s="86">
        <v>14420941.34</v>
      </c>
      <c r="M442" s="86">
        <v>14420941.34</v>
      </c>
      <c r="N442" s="87">
        <v>12257800.119999999</v>
      </c>
    </row>
    <row r="443" spans="1:14" ht="72.75" customHeight="1" x14ac:dyDescent="0.35">
      <c r="A443" s="82">
        <v>440</v>
      </c>
      <c r="B443" s="88" t="s">
        <v>1753</v>
      </c>
      <c r="C443" s="88" t="s">
        <v>1754</v>
      </c>
      <c r="D443" s="88" t="s">
        <v>1755</v>
      </c>
      <c r="E443" s="88" t="s">
        <v>920</v>
      </c>
      <c r="F443" s="88" t="s">
        <v>167</v>
      </c>
      <c r="G443" s="88" t="s">
        <v>1756</v>
      </c>
      <c r="H443" s="88" t="s">
        <v>1757</v>
      </c>
      <c r="I443" s="85">
        <v>41640</v>
      </c>
      <c r="J443" s="85">
        <v>43312</v>
      </c>
      <c r="K443" s="84" t="s">
        <v>1758</v>
      </c>
      <c r="L443" s="86">
        <v>5823391.6299999999</v>
      </c>
      <c r="M443" s="86">
        <v>5683000</v>
      </c>
      <c r="N443" s="87">
        <v>4830550</v>
      </c>
    </row>
    <row r="444" spans="1:14" ht="72.75" customHeight="1" x14ac:dyDescent="0.35">
      <c r="A444" s="82">
        <v>441</v>
      </c>
      <c r="B444" s="88" t="s">
        <v>1759</v>
      </c>
      <c r="C444" s="88" t="s">
        <v>1760</v>
      </c>
      <c r="D444" s="88" t="s">
        <v>1761</v>
      </c>
      <c r="E444" s="88" t="s">
        <v>933</v>
      </c>
      <c r="F444" s="88" t="s">
        <v>257</v>
      </c>
      <c r="G444" s="88" t="s">
        <v>795</v>
      </c>
      <c r="H444" s="88" t="s">
        <v>1762</v>
      </c>
      <c r="I444" s="85">
        <v>41640</v>
      </c>
      <c r="J444" s="85">
        <v>44561</v>
      </c>
      <c r="K444" s="84" t="s">
        <v>2722</v>
      </c>
      <c r="L444" s="86">
        <v>15750352.48</v>
      </c>
      <c r="M444" s="86">
        <v>12332037.9</v>
      </c>
      <c r="N444" s="87">
        <v>10482232.210000001</v>
      </c>
    </row>
    <row r="445" spans="1:14" ht="72.75" customHeight="1" x14ac:dyDescent="0.35">
      <c r="A445" s="82">
        <v>442</v>
      </c>
      <c r="B445" s="88" t="s">
        <v>1763</v>
      </c>
      <c r="C445" s="88" t="s">
        <v>2723</v>
      </c>
      <c r="D445" s="88" t="s">
        <v>1332</v>
      </c>
      <c r="E445" s="88" t="s">
        <v>928</v>
      </c>
      <c r="F445" s="88" t="s">
        <v>287</v>
      </c>
      <c r="G445" s="88" t="s">
        <v>340</v>
      </c>
      <c r="H445" s="88" t="s">
        <v>1129</v>
      </c>
      <c r="I445" s="85">
        <v>41640</v>
      </c>
      <c r="J445" s="85">
        <v>43404</v>
      </c>
      <c r="K445" s="84" t="s">
        <v>1764</v>
      </c>
      <c r="L445" s="86">
        <v>4831440.67</v>
      </c>
      <c r="M445" s="86">
        <v>4315654.5</v>
      </c>
      <c r="N445" s="87">
        <v>3668306.32</v>
      </c>
    </row>
    <row r="446" spans="1:14" ht="72.75" customHeight="1" x14ac:dyDescent="0.35">
      <c r="A446" s="82">
        <v>443</v>
      </c>
      <c r="B446" s="88" t="s">
        <v>1765</v>
      </c>
      <c r="C446" s="88" t="s">
        <v>1766</v>
      </c>
      <c r="D446" s="88" t="s">
        <v>1685</v>
      </c>
      <c r="E446" s="88" t="s">
        <v>1686</v>
      </c>
      <c r="F446" s="88" t="s">
        <v>347</v>
      </c>
      <c r="G446" s="88" t="s">
        <v>1687</v>
      </c>
      <c r="H446" s="88" t="s">
        <v>1688</v>
      </c>
      <c r="I446" s="85">
        <v>41640</v>
      </c>
      <c r="J446" s="85">
        <v>43555</v>
      </c>
      <c r="K446" s="84" t="s">
        <v>2724</v>
      </c>
      <c r="L446" s="86">
        <v>4184425.67</v>
      </c>
      <c r="M446" s="86">
        <v>4184425.67</v>
      </c>
      <c r="N446" s="87">
        <v>3556761.81</v>
      </c>
    </row>
    <row r="447" spans="1:14" ht="96" customHeight="1" x14ac:dyDescent="0.35">
      <c r="A447" s="82">
        <v>444</v>
      </c>
      <c r="B447" s="88" t="s">
        <v>1767</v>
      </c>
      <c r="C447" s="88" t="s">
        <v>1768</v>
      </c>
      <c r="D447" s="88" t="s">
        <v>1769</v>
      </c>
      <c r="E447" s="88" t="s">
        <v>930</v>
      </c>
      <c r="F447" s="88" t="s">
        <v>151</v>
      </c>
      <c r="G447" s="88" t="s">
        <v>772</v>
      </c>
      <c r="H447" s="88" t="s">
        <v>1770</v>
      </c>
      <c r="I447" s="85">
        <v>41640</v>
      </c>
      <c r="J447" s="85">
        <v>43281</v>
      </c>
      <c r="K447" s="84" t="s">
        <v>1771</v>
      </c>
      <c r="L447" s="86">
        <v>6523500</v>
      </c>
      <c r="M447" s="86">
        <v>6523500</v>
      </c>
      <c r="N447" s="87">
        <v>5544975</v>
      </c>
    </row>
    <row r="448" spans="1:14" ht="72.75" customHeight="1" x14ac:dyDescent="0.35">
      <c r="A448" s="82">
        <v>445</v>
      </c>
      <c r="B448" s="88" t="s">
        <v>1213</v>
      </c>
      <c r="C448" s="88" t="s">
        <v>1214</v>
      </c>
      <c r="D448" s="88" t="s">
        <v>945</v>
      </c>
      <c r="E448" s="88" t="s">
        <v>894</v>
      </c>
      <c r="F448" s="88" t="s">
        <v>127</v>
      </c>
      <c r="G448" s="88" t="s">
        <v>128</v>
      </c>
      <c r="H448" s="88" t="s">
        <v>1250</v>
      </c>
      <c r="I448" s="85">
        <v>41640</v>
      </c>
      <c r="J448" s="85">
        <v>43646</v>
      </c>
      <c r="K448" s="84" t="s">
        <v>2725</v>
      </c>
      <c r="L448" s="86">
        <v>5386335.9000000004</v>
      </c>
      <c r="M448" s="86">
        <v>4925954.51</v>
      </c>
      <c r="N448" s="87">
        <v>4187061.33</v>
      </c>
    </row>
    <row r="449" spans="1:14" ht="72.75" customHeight="1" x14ac:dyDescent="0.35">
      <c r="A449" s="82">
        <v>446</v>
      </c>
      <c r="B449" s="88" t="s">
        <v>1772</v>
      </c>
      <c r="C449" s="88" t="s">
        <v>1773</v>
      </c>
      <c r="D449" s="88" t="s">
        <v>1774</v>
      </c>
      <c r="E449" s="88" t="s">
        <v>909</v>
      </c>
      <c r="F449" s="88" t="s">
        <v>72</v>
      </c>
      <c r="G449" s="88" t="s">
        <v>1775</v>
      </c>
      <c r="H449" s="88" t="s">
        <v>1776</v>
      </c>
      <c r="I449" s="85">
        <v>41640</v>
      </c>
      <c r="J449" s="85">
        <v>44012</v>
      </c>
      <c r="K449" s="84" t="s">
        <v>1777</v>
      </c>
      <c r="L449" s="86">
        <v>7236008</v>
      </c>
      <c r="M449" s="86">
        <v>7199454.5199999996</v>
      </c>
      <c r="N449" s="87">
        <v>5759563.6100000003</v>
      </c>
    </row>
    <row r="450" spans="1:14" ht="72.75" customHeight="1" x14ac:dyDescent="0.35">
      <c r="A450" s="82">
        <v>447</v>
      </c>
      <c r="B450" s="88" t="s">
        <v>1215</v>
      </c>
      <c r="C450" s="88" t="s">
        <v>1216</v>
      </c>
      <c r="D450" s="88" t="s">
        <v>1217</v>
      </c>
      <c r="E450" s="88" t="s">
        <v>923</v>
      </c>
      <c r="F450" s="88" t="s">
        <v>670</v>
      </c>
      <c r="G450" s="88" t="s">
        <v>671</v>
      </c>
      <c r="H450" s="88" t="s">
        <v>2726</v>
      </c>
      <c r="I450" s="85">
        <v>41640</v>
      </c>
      <c r="J450" s="85">
        <v>43646</v>
      </c>
      <c r="K450" s="84" t="s">
        <v>1229</v>
      </c>
      <c r="L450" s="86">
        <v>8215555.2999999998</v>
      </c>
      <c r="M450" s="86">
        <v>6908483.3300000001</v>
      </c>
      <c r="N450" s="87">
        <v>5872210.8300000001</v>
      </c>
    </row>
    <row r="451" spans="1:14" ht="72.75" customHeight="1" x14ac:dyDescent="0.35">
      <c r="A451" s="82">
        <v>448</v>
      </c>
      <c r="B451" s="88" t="s">
        <v>1778</v>
      </c>
      <c r="C451" s="88" t="s">
        <v>1779</v>
      </c>
      <c r="D451" s="88" t="s">
        <v>1780</v>
      </c>
      <c r="E451" s="88" t="s">
        <v>928</v>
      </c>
      <c r="F451" s="88" t="s">
        <v>287</v>
      </c>
      <c r="G451" s="88" t="s">
        <v>1781</v>
      </c>
      <c r="H451" s="88" t="s">
        <v>1782</v>
      </c>
      <c r="I451" s="85">
        <v>41640</v>
      </c>
      <c r="J451" s="85">
        <v>43616</v>
      </c>
      <c r="K451" s="84" t="s">
        <v>1783</v>
      </c>
      <c r="L451" s="86">
        <v>5899939.9000000004</v>
      </c>
      <c r="M451" s="86">
        <v>4011654.04</v>
      </c>
      <c r="N451" s="87">
        <v>3409905.93</v>
      </c>
    </row>
    <row r="452" spans="1:14" ht="72.75" customHeight="1" x14ac:dyDescent="0.35">
      <c r="A452" s="82">
        <v>449</v>
      </c>
      <c r="B452" s="88" t="s">
        <v>1784</v>
      </c>
      <c r="C452" s="88" t="s">
        <v>1785</v>
      </c>
      <c r="D452" s="88" t="s">
        <v>1786</v>
      </c>
      <c r="E452" s="88" t="s">
        <v>909</v>
      </c>
      <c r="F452" s="88" t="s">
        <v>72</v>
      </c>
      <c r="G452" s="88" t="s">
        <v>1787</v>
      </c>
      <c r="H452" s="88" t="s">
        <v>1788</v>
      </c>
      <c r="I452" s="85">
        <v>41640</v>
      </c>
      <c r="J452" s="85">
        <v>44561</v>
      </c>
      <c r="K452" s="84" t="s">
        <v>1789</v>
      </c>
      <c r="L452" s="86">
        <v>9995346.1699999999</v>
      </c>
      <c r="M452" s="86">
        <v>8608345.2699999996</v>
      </c>
      <c r="N452" s="87">
        <v>6886676.21</v>
      </c>
    </row>
    <row r="453" spans="1:14" ht="72.75" customHeight="1" x14ac:dyDescent="0.35">
      <c r="A453" s="82">
        <v>450</v>
      </c>
      <c r="B453" s="88" t="s">
        <v>1790</v>
      </c>
      <c r="C453" s="88" t="s">
        <v>1791</v>
      </c>
      <c r="D453" s="88" t="s">
        <v>1792</v>
      </c>
      <c r="E453" s="88" t="s">
        <v>912</v>
      </c>
      <c r="F453" s="88" t="s">
        <v>1496</v>
      </c>
      <c r="G453" s="88" t="s">
        <v>1497</v>
      </c>
      <c r="H453" s="88" t="s">
        <v>1793</v>
      </c>
      <c r="I453" s="85">
        <v>41640</v>
      </c>
      <c r="J453" s="85">
        <v>43738</v>
      </c>
      <c r="K453" s="84" t="s">
        <v>1794</v>
      </c>
      <c r="L453" s="86">
        <v>7419476.0800000001</v>
      </c>
      <c r="M453" s="86">
        <v>4460982.4400000004</v>
      </c>
      <c r="N453" s="87">
        <v>3791835.07</v>
      </c>
    </row>
    <row r="454" spans="1:14" ht="72.75" customHeight="1" x14ac:dyDescent="0.35">
      <c r="A454" s="82">
        <v>451</v>
      </c>
      <c r="B454" s="88" t="s">
        <v>1795</v>
      </c>
      <c r="C454" s="88" t="s">
        <v>1796</v>
      </c>
      <c r="D454" s="88" t="s">
        <v>1183</v>
      </c>
      <c r="E454" s="88" t="s">
        <v>901</v>
      </c>
      <c r="F454" s="88" t="s">
        <v>282</v>
      </c>
      <c r="G454" s="88" t="s">
        <v>283</v>
      </c>
      <c r="H454" s="88" t="s">
        <v>1667</v>
      </c>
      <c r="I454" s="85">
        <v>41640</v>
      </c>
      <c r="J454" s="85">
        <v>43496</v>
      </c>
      <c r="K454" s="84" t="s">
        <v>2727</v>
      </c>
      <c r="L454" s="86">
        <v>8488017.9000000004</v>
      </c>
      <c r="M454" s="86">
        <v>8322130.4500000002</v>
      </c>
      <c r="N454" s="87">
        <v>7073810.8799999999</v>
      </c>
    </row>
    <row r="455" spans="1:14" ht="72.75" customHeight="1" x14ac:dyDescent="0.35">
      <c r="A455" s="82">
        <v>452</v>
      </c>
      <c r="B455" s="88" t="s">
        <v>1797</v>
      </c>
      <c r="C455" s="88" t="s">
        <v>1798</v>
      </c>
      <c r="D455" s="88" t="s">
        <v>1799</v>
      </c>
      <c r="E455" s="88" t="s">
        <v>909</v>
      </c>
      <c r="F455" s="88" t="s">
        <v>72</v>
      </c>
      <c r="G455" s="88" t="s">
        <v>850</v>
      </c>
      <c r="H455" s="88" t="s">
        <v>1800</v>
      </c>
      <c r="I455" s="85">
        <v>41640</v>
      </c>
      <c r="J455" s="85">
        <v>43830</v>
      </c>
      <c r="K455" s="84" t="s">
        <v>1801</v>
      </c>
      <c r="L455" s="86">
        <v>19882550.129999999</v>
      </c>
      <c r="M455" s="86">
        <v>14951033.57</v>
      </c>
      <c r="N455" s="87">
        <v>11960826.85</v>
      </c>
    </row>
    <row r="456" spans="1:14" ht="72.75" customHeight="1" x14ac:dyDescent="0.35">
      <c r="A456" s="82">
        <v>453</v>
      </c>
      <c r="B456" s="88" t="s">
        <v>1802</v>
      </c>
      <c r="C456" s="88" t="s">
        <v>1803</v>
      </c>
      <c r="D456" s="88" t="s">
        <v>1335</v>
      </c>
      <c r="E456" s="88" t="s">
        <v>894</v>
      </c>
      <c r="F456" s="88" t="s">
        <v>127</v>
      </c>
      <c r="G456" s="88" t="s">
        <v>782</v>
      </c>
      <c r="H456" s="88" t="s">
        <v>2379</v>
      </c>
      <c r="I456" s="85">
        <v>41640</v>
      </c>
      <c r="J456" s="85">
        <v>43982</v>
      </c>
      <c r="K456" s="84" t="s">
        <v>2728</v>
      </c>
      <c r="L456" s="86">
        <v>26726212.309999999</v>
      </c>
      <c r="M456" s="86">
        <v>20029710.620000001</v>
      </c>
      <c r="N456" s="87">
        <v>17025254.02</v>
      </c>
    </row>
    <row r="457" spans="1:14" ht="72.75" customHeight="1" x14ac:dyDescent="0.35">
      <c r="A457" s="82">
        <v>454</v>
      </c>
      <c r="B457" s="88" t="s">
        <v>1804</v>
      </c>
      <c r="C457" s="88" t="s">
        <v>1805</v>
      </c>
      <c r="D457" s="88" t="s">
        <v>1806</v>
      </c>
      <c r="E457" s="88" t="s">
        <v>896</v>
      </c>
      <c r="F457" s="88" t="s">
        <v>44</v>
      </c>
      <c r="G457" s="88" t="s">
        <v>1807</v>
      </c>
      <c r="H457" s="88" t="s">
        <v>1808</v>
      </c>
      <c r="I457" s="85">
        <v>41640</v>
      </c>
      <c r="J457" s="85">
        <v>43404</v>
      </c>
      <c r="K457" s="84" t="s">
        <v>1809</v>
      </c>
      <c r="L457" s="86">
        <v>1189100.8999999999</v>
      </c>
      <c r="M457" s="86">
        <v>1155483.6100000001</v>
      </c>
      <c r="N457" s="87">
        <v>982161.06</v>
      </c>
    </row>
    <row r="458" spans="1:14" ht="72.75" customHeight="1" x14ac:dyDescent="0.35">
      <c r="A458" s="82">
        <v>455</v>
      </c>
      <c r="B458" s="88" t="s">
        <v>1810</v>
      </c>
      <c r="C458" s="88" t="s">
        <v>1811</v>
      </c>
      <c r="D458" s="88" t="s">
        <v>1126</v>
      </c>
      <c r="E458" s="88" t="s">
        <v>912</v>
      </c>
      <c r="F458" s="88" t="s">
        <v>237</v>
      </c>
      <c r="G458" s="88" t="s">
        <v>343</v>
      </c>
      <c r="H458" s="88" t="s">
        <v>1127</v>
      </c>
      <c r="I458" s="85">
        <v>41640</v>
      </c>
      <c r="J458" s="85">
        <v>43312</v>
      </c>
      <c r="K458" s="84" t="s">
        <v>1812</v>
      </c>
      <c r="L458" s="86">
        <v>2895504.97</v>
      </c>
      <c r="M458" s="86">
        <v>2788054.97</v>
      </c>
      <c r="N458" s="87">
        <v>2369846.7200000002</v>
      </c>
    </row>
    <row r="459" spans="1:14" ht="72.75" customHeight="1" x14ac:dyDescent="0.35">
      <c r="A459" s="82">
        <v>456</v>
      </c>
      <c r="B459" s="88" t="s">
        <v>1813</v>
      </c>
      <c r="C459" s="88" t="s">
        <v>1814</v>
      </c>
      <c r="D459" s="88" t="s">
        <v>1360</v>
      </c>
      <c r="E459" s="88" t="s">
        <v>896</v>
      </c>
      <c r="F459" s="88" t="s">
        <v>44</v>
      </c>
      <c r="G459" s="88" t="s">
        <v>631</v>
      </c>
      <c r="H459" s="88" t="s">
        <v>1815</v>
      </c>
      <c r="I459" s="85">
        <v>41640</v>
      </c>
      <c r="J459" s="85">
        <v>43439</v>
      </c>
      <c r="K459" s="84" t="s">
        <v>2729</v>
      </c>
      <c r="L459" s="86">
        <v>3272066.37</v>
      </c>
      <c r="M459" s="86">
        <v>3262410.87</v>
      </c>
      <c r="N459" s="87">
        <v>2773049.23</v>
      </c>
    </row>
    <row r="460" spans="1:14" ht="72.75" customHeight="1" x14ac:dyDescent="0.35">
      <c r="A460" s="82">
        <v>457</v>
      </c>
      <c r="B460" s="88" t="s">
        <v>1816</v>
      </c>
      <c r="C460" s="88" t="s">
        <v>1817</v>
      </c>
      <c r="D460" s="88" t="s">
        <v>1818</v>
      </c>
      <c r="E460" s="88" t="s">
        <v>1686</v>
      </c>
      <c r="F460" s="88" t="s">
        <v>347</v>
      </c>
      <c r="G460" s="88" t="s">
        <v>1819</v>
      </c>
      <c r="H460" s="88" t="s">
        <v>1820</v>
      </c>
      <c r="I460" s="85">
        <v>41640</v>
      </c>
      <c r="J460" s="85">
        <v>43585</v>
      </c>
      <c r="K460" s="84" t="s">
        <v>1821</v>
      </c>
      <c r="L460" s="86">
        <v>40336820.329999998</v>
      </c>
      <c r="M460" s="86">
        <v>19725778.609999999</v>
      </c>
      <c r="N460" s="87">
        <v>16766911.810000001</v>
      </c>
    </row>
    <row r="461" spans="1:14" ht="72.75" customHeight="1" x14ac:dyDescent="0.35">
      <c r="A461" s="82">
        <v>458</v>
      </c>
      <c r="B461" s="88" t="s">
        <v>1822</v>
      </c>
      <c r="C461" s="88" t="s">
        <v>1823</v>
      </c>
      <c r="D461" s="88" t="s">
        <v>1080</v>
      </c>
      <c r="E461" s="88" t="s">
        <v>923</v>
      </c>
      <c r="F461" s="88" t="s">
        <v>884</v>
      </c>
      <c r="G461" s="88" t="s">
        <v>885</v>
      </c>
      <c r="H461" s="88" t="s">
        <v>1824</v>
      </c>
      <c r="I461" s="85">
        <v>41640</v>
      </c>
      <c r="J461" s="85">
        <v>43769</v>
      </c>
      <c r="K461" s="84" t="s">
        <v>1825</v>
      </c>
      <c r="L461" s="86">
        <v>29998789.059999999</v>
      </c>
      <c r="M461" s="86">
        <v>29998789.059999999</v>
      </c>
      <c r="N461" s="87">
        <v>25498970.699999999</v>
      </c>
    </row>
    <row r="462" spans="1:14" ht="72.75" customHeight="1" x14ac:dyDescent="0.35">
      <c r="A462" s="82">
        <v>459</v>
      </c>
      <c r="B462" s="88" t="s">
        <v>1826</v>
      </c>
      <c r="C462" s="88" t="s">
        <v>1827</v>
      </c>
      <c r="D462" s="88" t="s">
        <v>1828</v>
      </c>
      <c r="E462" s="88" t="s">
        <v>920</v>
      </c>
      <c r="F462" s="88" t="s">
        <v>167</v>
      </c>
      <c r="G462" s="88" t="s">
        <v>825</v>
      </c>
      <c r="H462" s="88" t="s">
        <v>1136</v>
      </c>
      <c r="I462" s="85">
        <v>41640</v>
      </c>
      <c r="J462" s="85">
        <v>44196</v>
      </c>
      <c r="K462" s="84" t="s">
        <v>1829</v>
      </c>
      <c r="L462" s="86">
        <v>36275663.450000003</v>
      </c>
      <c r="M462" s="86">
        <v>29020513.539999999</v>
      </c>
      <c r="N462" s="87">
        <v>24667436.5</v>
      </c>
    </row>
    <row r="463" spans="1:14" ht="72.75" customHeight="1" x14ac:dyDescent="0.35">
      <c r="A463" s="82">
        <v>460</v>
      </c>
      <c r="B463" s="88" t="s">
        <v>1830</v>
      </c>
      <c r="C463" s="88" t="s">
        <v>1831</v>
      </c>
      <c r="D463" s="88" t="s">
        <v>1832</v>
      </c>
      <c r="E463" s="88" t="s">
        <v>930</v>
      </c>
      <c r="F463" s="88" t="s">
        <v>151</v>
      </c>
      <c r="G463" s="88" t="s">
        <v>776</v>
      </c>
      <c r="H463" s="88" t="s">
        <v>2730</v>
      </c>
      <c r="I463" s="85">
        <v>41640</v>
      </c>
      <c r="J463" s="85">
        <v>43677</v>
      </c>
      <c r="K463" s="84" t="s">
        <v>1833</v>
      </c>
      <c r="L463" s="86">
        <v>12512533.560000001</v>
      </c>
      <c r="M463" s="86">
        <v>10869030.74</v>
      </c>
      <c r="N463" s="87">
        <v>9238676.1199999992</v>
      </c>
    </row>
    <row r="464" spans="1:14" ht="72.75" customHeight="1" x14ac:dyDescent="0.35">
      <c r="A464" s="82">
        <v>461</v>
      </c>
      <c r="B464" s="88" t="s">
        <v>1834</v>
      </c>
      <c r="C464" s="88" t="s">
        <v>1835</v>
      </c>
      <c r="D464" s="88" t="s">
        <v>1836</v>
      </c>
      <c r="E464" s="88" t="s">
        <v>928</v>
      </c>
      <c r="F464" s="88" t="s">
        <v>287</v>
      </c>
      <c r="G464" s="88" t="s">
        <v>288</v>
      </c>
      <c r="H464" s="88" t="s">
        <v>1837</v>
      </c>
      <c r="I464" s="85">
        <v>41640</v>
      </c>
      <c r="J464" s="85">
        <v>43465</v>
      </c>
      <c r="K464" s="84" t="s">
        <v>2731</v>
      </c>
      <c r="L464" s="86">
        <v>8347203.5800000001</v>
      </c>
      <c r="M464" s="86">
        <v>7375649.0099999998</v>
      </c>
      <c r="N464" s="87">
        <v>6269301.6500000004</v>
      </c>
    </row>
    <row r="465" spans="1:14" ht="72.75" customHeight="1" x14ac:dyDescent="0.35">
      <c r="A465" s="82">
        <v>462</v>
      </c>
      <c r="B465" s="88" t="s">
        <v>1838</v>
      </c>
      <c r="C465" s="88" t="s">
        <v>1839</v>
      </c>
      <c r="D465" s="88" t="s">
        <v>1022</v>
      </c>
      <c r="E465" s="88" t="s">
        <v>939</v>
      </c>
      <c r="F465" s="88" t="s">
        <v>333</v>
      </c>
      <c r="G465" s="88" t="s">
        <v>334</v>
      </c>
      <c r="H465" s="88" t="s">
        <v>1297</v>
      </c>
      <c r="I465" s="85">
        <v>41640</v>
      </c>
      <c r="J465" s="85">
        <v>43524</v>
      </c>
      <c r="K465" s="84" t="s">
        <v>1840</v>
      </c>
      <c r="L465" s="86">
        <v>4881188.55</v>
      </c>
      <c r="M465" s="86">
        <v>4871348.55</v>
      </c>
      <c r="N465" s="87">
        <v>4140646.26</v>
      </c>
    </row>
    <row r="466" spans="1:14" ht="72.75" customHeight="1" x14ac:dyDescent="0.35">
      <c r="A466" s="82">
        <v>463</v>
      </c>
      <c r="B466" s="88" t="s">
        <v>1841</v>
      </c>
      <c r="C466" s="88" t="s">
        <v>1842</v>
      </c>
      <c r="D466" s="88" t="s">
        <v>1843</v>
      </c>
      <c r="E466" s="88" t="s">
        <v>1686</v>
      </c>
      <c r="F466" s="88" t="s">
        <v>789</v>
      </c>
      <c r="G466" s="88" t="s">
        <v>790</v>
      </c>
      <c r="H466" s="88" t="s">
        <v>1844</v>
      </c>
      <c r="I466" s="85">
        <v>41640</v>
      </c>
      <c r="J466" s="85">
        <v>44286</v>
      </c>
      <c r="K466" s="84" t="s">
        <v>1845</v>
      </c>
      <c r="L466" s="86">
        <v>10601832.01</v>
      </c>
      <c r="M466" s="86">
        <v>8747797.8800000008</v>
      </c>
      <c r="N466" s="87">
        <v>7435628.1900000004</v>
      </c>
    </row>
    <row r="467" spans="1:14" ht="72.75" customHeight="1" x14ac:dyDescent="0.35">
      <c r="A467" s="82">
        <v>464</v>
      </c>
      <c r="B467" s="88" t="s">
        <v>1846</v>
      </c>
      <c r="C467" s="88" t="s">
        <v>1847</v>
      </c>
      <c r="D467" s="88" t="s">
        <v>1694</v>
      </c>
      <c r="E467" s="88" t="s">
        <v>923</v>
      </c>
      <c r="F467" s="88" t="s">
        <v>670</v>
      </c>
      <c r="G467" s="88" t="s">
        <v>671</v>
      </c>
      <c r="H467" s="88" t="s">
        <v>1695</v>
      </c>
      <c r="I467" s="85">
        <v>41640</v>
      </c>
      <c r="J467" s="85">
        <v>43830</v>
      </c>
      <c r="K467" s="84" t="s">
        <v>3902</v>
      </c>
      <c r="L467" s="86">
        <v>11175540</v>
      </c>
      <c r="M467" s="86">
        <v>11175540</v>
      </c>
      <c r="N467" s="87">
        <v>9499209</v>
      </c>
    </row>
    <row r="468" spans="1:14" ht="72.75" customHeight="1" x14ac:dyDescent="0.35">
      <c r="A468" s="82">
        <v>465</v>
      </c>
      <c r="B468" s="88" t="s">
        <v>1848</v>
      </c>
      <c r="C468" s="88" t="s">
        <v>1849</v>
      </c>
      <c r="D468" s="88" t="s">
        <v>1850</v>
      </c>
      <c r="E468" s="88" t="s">
        <v>967</v>
      </c>
      <c r="F468" s="88" t="s">
        <v>337</v>
      </c>
      <c r="G468" s="88" t="s">
        <v>1851</v>
      </c>
      <c r="H468" s="88" t="s">
        <v>1852</v>
      </c>
      <c r="I468" s="85">
        <v>41640</v>
      </c>
      <c r="J468" s="85">
        <v>43555</v>
      </c>
      <c r="K468" s="84" t="s">
        <v>2732</v>
      </c>
      <c r="L468" s="86">
        <v>14790888.699999999</v>
      </c>
      <c r="M468" s="86">
        <v>13947943.15</v>
      </c>
      <c r="N468" s="87">
        <v>11855751.67</v>
      </c>
    </row>
    <row r="469" spans="1:14" ht="72.75" customHeight="1" x14ac:dyDescent="0.35">
      <c r="A469" s="82">
        <v>466</v>
      </c>
      <c r="B469" s="88" t="s">
        <v>1853</v>
      </c>
      <c r="C469" s="88" t="s">
        <v>1854</v>
      </c>
      <c r="D469" s="88" t="s">
        <v>1212</v>
      </c>
      <c r="E469" s="88" t="s">
        <v>894</v>
      </c>
      <c r="F469" s="88" t="s">
        <v>127</v>
      </c>
      <c r="G469" s="88" t="s">
        <v>681</v>
      </c>
      <c r="H469" s="88" t="s">
        <v>1752</v>
      </c>
      <c r="I469" s="85">
        <v>41640</v>
      </c>
      <c r="J469" s="85">
        <v>44165</v>
      </c>
      <c r="K469" s="84" t="s">
        <v>2733</v>
      </c>
      <c r="L469" s="86">
        <v>24896577.530000001</v>
      </c>
      <c r="M469" s="86">
        <v>24850191.530000001</v>
      </c>
      <c r="N469" s="87">
        <v>21122662.800000001</v>
      </c>
    </row>
    <row r="470" spans="1:14" ht="72.75" customHeight="1" x14ac:dyDescent="0.35">
      <c r="A470" s="82">
        <v>467</v>
      </c>
      <c r="B470" s="88" t="s">
        <v>1855</v>
      </c>
      <c r="C470" s="88" t="s">
        <v>1856</v>
      </c>
      <c r="D470" s="88" t="s">
        <v>1193</v>
      </c>
      <c r="E470" s="88" t="s">
        <v>909</v>
      </c>
      <c r="F470" s="88" t="s">
        <v>72</v>
      </c>
      <c r="G470" s="88" t="s">
        <v>675</v>
      </c>
      <c r="H470" s="88" t="s">
        <v>1221</v>
      </c>
      <c r="I470" s="85">
        <v>41640</v>
      </c>
      <c r="J470" s="85">
        <v>44561</v>
      </c>
      <c r="K470" s="84" t="s">
        <v>1857</v>
      </c>
      <c r="L470" s="86">
        <v>33741575.649999999</v>
      </c>
      <c r="M470" s="86">
        <v>24680172.579999998</v>
      </c>
      <c r="N470" s="87">
        <v>19744138.059999999</v>
      </c>
    </row>
    <row r="471" spans="1:14" ht="72.75" customHeight="1" x14ac:dyDescent="0.35">
      <c r="A471" s="82">
        <v>468</v>
      </c>
      <c r="B471" s="88" t="s">
        <v>1858</v>
      </c>
      <c r="C471" s="88" t="s">
        <v>1859</v>
      </c>
      <c r="D471" s="88" t="s">
        <v>1860</v>
      </c>
      <c r="E471" s="88" t="s">
        <v>930</v>
      </c>
      <c r="F471" s="88" t="s">
        <v>151</v>
      </c>
      <c r="G471" s="88" t="s">
        <v>1861</v>
      </c>
      <c r="H471" s="88" t="s">
        <v>2734</v>
      </c>
      <c r="I471" s="85">
        <v>41640</v>
      </c>
      <c r="J471" s="85">
        <v>43585</v>
      </c>
      <c r="K471" s="84" t="s">
        <v>1862</v>
      </c>
      <c r="L471" s="86">
        <v>12636607.470000001</v>
      </c>
      <c r="M471" s="86">
        <v>12636607.470000001</v>
      </c>
      <c r="N471" s="87">
        <v>10741116.34</v>
      </c>
    </row>
    <row r="472" spans="1:14" ht="72.75" customHeight="1" x14ac:dyDescent="0.35">
      <c r="A472" s="82">
        <v>469</v>
      </c>
      <c r="B472" s="88" t="s">
        <v>1863</v>
      </c>
      <c r="C472" s="88" t="s">
        <v>1864</v>
      </c>
      <c r="D472" s="88" t="s">
        <v>3195</v>
      </c>
      <c r="E472" s="88" t="s">
        <v>909</v>
      </c>
      <c r="F472" s="88" t="s">
        <v>72</v>
      </c>
      <c r="G472" s="88" t="s">
        <v>1206</v>
      </c>
      <c r="H472" s="88" t="s">
        <v>1223</v>
      </c>
      <c r="I472" s="85">
        <v>41640</v>
      </c>
      <c r="J472" s="85">
        <v>43465</v>
      </c>
      <c r="K472" s="84" t="s">
        <v>1865</v>
      </c>
      <c r="L472" s="86">
        <v>6916469.3600000003</v>
      </c>
      <c r="M472" s="86">
        <v>6910319.3600000003</v>
      </c>
      <c r="N472" s="87">
        <v>5528255.4800000004</v>
      </c>
    </row>
    <row r="473" spans="1:14" ht="72.75" customHeight="1" x14ac:dyDescent="0.35">
      <c r="A473" s="82">
        <v>470</v>
      </c>
      <c r="B473" s="88" t="s">
        <v>1866</v>
      </c>
      <c r="C473" s="88" t="s">
        <v>1867</v>
      </c>
      <c r="D473" s="88" t="s">
        <v>1084</v>
      </c>
      <c r="E473" s="88" t="s">
        <v>939</v>
      </c>
      <c r="F473" s="88" t="s">
        <v>333</v>
      </c>
      <c r="G473" s="88" t="s">
        <v>846</v>
      </c>
      <c r="H473" s="88" t="s">
        <v>1111</v>
      </c>
      <c r="I473" s="85">
        <v>41640</v>
      </c>
      <c r="J473" s="85">
        <v>43646</v>
      </c>
      <c r="K473" s="84" t="s">
        <v>1868</v>
      </c>
      <c r="L473" s="86">
        <v>11789005.16</v>
      </c>
      <c r="M473" s="86">
        <v>11783870.939999999</v>
      </c>
      <c r="N473" s="87">
        <v>10016290.289999999</v>
      </c>
    </row>
    <row r="474" spans="1:14" ht="72.75" customHeight="1" x14ac:dyDescent="0.35">
      <c r="A474" s="82">
        <v>471</v>
      </c>
      <c r="B474" s="88" t="s">
        <v>1869</v>
      </c>
      <c r="C474" s="88" t="s">
        <v>1870</v>
      </c>
      <c r="D474" s="88" t="s">
        <v>1871</v>
      </c>
      <c r="E474" s="88" t="s">
        <v>894</v>
      </c>
      <c r="F474" s="88" t="s">
        <v>127</v>
      </c>
      <c r="G474" s="88" t="s">
        <v>1872</v>
      </c>
      <c r="H474" s="88" t="s">
        <v>1873</v>
      </c>
      <c r="I474" s="85">
        <v>41640</v>
      </c>
      <c r="J474" s="85">
        <v>43585</v>
      </c>
      <c r="K474" s="84" t="s">
        <v>1874</v>
      </c>
      <c r="L474" s="86">
        <v>5320708.5</v>
      </c>
      <c r="M474" s="86">
        <v>5307698.3499999996</v>
      </c>
      <c r="N474" s="87">
        <v>4495753.17</v>
      </c>
    </row>
    <row r="475" spans="1:14" ht="78.75" customHeight="1" x14ac:dyDescent="0.35">
      <c r="A475" s="82">
        <v>472</v>
      </c>
      <c r="B475" s="88" t="s">
        <v>1875</v>
      </c>
      <c r="C475" s="88" t="s">
        <v>1876</v>
      </c>
      <c r="D475" s="88" t="s">
        <v>898</v>
      </c>
      <c r="E475" s="88" t="s">
        <v>896</v>
      </c>
      <c r="F475" s="88" t="s">
        <v>44</v>
      </c>
      <c r="G475" s="88" t="s">
        <v>45</v>
      </c>
      <c r="H475" s="88" t="s">
        <v>2329</v>
      </c>
      <c r="I475" s="85">
        <v>41640</v>
      </c>
      <c r="J475" s="85">
        <v>44165</v>
      </c>
      <c r="K475" s="84" t="s">
        <v>1877</v>
      </c>
      <c r="L475" s="86">
        <v>15786372.58</v>
      </c>
      <c r="M475" s="86">
        <v>12803602.109999999</v>
      </c>
      <c r="N475" s="87">
        <v>10883061.789999999</v>
      </c>
    </row>
    <row r="476" spans="1:14" ht="60" x14ac:dyDescent="0.35">
      <c r="A476" s="82">
        <v>473</v>
      </c>
      <c r="B476" s="88" t="s">
        <v>1878</v>
      </c>
      <c r="C476" s="88" t="s">
        <v>1879</v>
      </c>
      <c r="D476" s="88" t="s">
        <v>1628</v>
      </c>
      <c r="E476" s="88" t="s">
        <v>912</v>
      </c>
      <c r="F476" s="88" t="s">
        <v>237</v>
      </c>
      <c r="G476" s="88" t="s">
        <v>1629</v>
      </c>
      <c r="H476" s="88" t="s">
        <v>1630</v>
      </c>
      <c r="I476" s="85">
        <v>41640</v>
      </c>
      <c r="J476" s="85">
        <v>43921</v>
      </c>
      <c r="K476" s="84" t="s">
        <v>1880</v>
      </c>
      <c r="L476" s="86">
        <v>28434889.41</v>
      </c>
      <c r="M476" s="86">
        <v>27453836.800000001</v>
      </c>
      <c r="N476" s="87">
        <v>23335761.280000001</v>
      </c>
    </row>
    <row r="477" spans="1:14" ht="40" x14ac:dyDescent="0.35">
      <c r="A477" s="82">
        <v>474</v>
      </c>
      <c r="B477" s="88" t="s">
        <v>1881</v>
      </c>
      <c r="C477" s="88" t="s">
        <v>1882</v>
      </c>
      <c r="D477" s="88" t="s">
        <v>1883</v>
      </c>
      <c r="E477" s="88" t="s">
        <v>906</v>
      </c>
      <c r="F477" s="88" t="s">
        <v>246</v>
      </c>
      <c r="G477" s="88" t="s">
        <v>700</v>
      </c>
      <c r="H477" s="88" t="s">
        <v>1884</v>
      </c>
      <c r="I477" s="85">
        <v>41640</v>
      </c>
      <c r="J477" s="85">
        <v>43861</v>
      </c>
      <c r="K477" s="84" t="s">
        <v>1885</v>
      </c>
      <c r="L477" s="86">
        <v>8830720</v>
      </c>
      <c r="M477" s="86">
        <v>8776600</v>
      </c>
      <c r="N477" s="87">
        <v>7460110</v>
      </c>
    </row>
    <row r="478" spans="1:14" ht="100" x14ac:dyDescent="0.35">
      <c r="A478" s="82">
        <v>475</v>
      </c>
      <c r="B478" s="88" t="s">
        <v>1886</v>
      </c>
      <c r="C478" s="88" t="s">
        <v>1887</v>
      </c>
      <c r="D478" s="88" t="s">
        <v>1089</v>
      </c>
      <c r="E478" s="88" t="s">
        <v>920</v>
      </c>
      <c r="F478" s="88" t="s">
        <v>167</v>
      </c>
      <c r="G478" s="88" t="s">
        <v>807</v>
      </c>
      <c r="H478" s="88" t="s">
        <v>1113</v>
      </c>
      <c r="I478" s="85">
        <v>41640</v>
      </c>
      <c r="J478" s="85">
        <v>43434</v>
      </c>
      <c r="K478" s="84" t="s">
        <v>2735</v>
      </c>
      <c r="L478" s="86">
        <v>10860656.810000001</v>
      </c>
      <c r="M478" s="86">
        <v>10715338.710000001</v>
      </c>
      <c r="N478" s="87">
        <v>9108037.9000000004</v>
      </c>
    </row>
    <row r="479" spans="1:14" ht="50" x14ac:dyDescent="0.35">
      <c r="A479" s="82">
        <v>476</v>
      </c>
      <c r="B479" s="88" t="s">
        <v>1888</v>
      </c>
      <c r="C479" s="88" t="s">
        <v>1889</v>
      </c>
      <c r="D479" s="88" t="s">
        <v>1685</v>
      </c>
      <c r="E479" s="88" t="s">
        <v>1686</v>
      </c>
      <c r="F479" s="88" t="s">
        <v>347</v>
      </c>
      <c r="G479" s="88" t="s">
        <v>1687</v>
      </c>
      <c r="H479" s="88" t="s">
        <v>1688</v>
      </c>
      <c r="I479" s="85">
        <v>41640</v>
      </c>
      <c r="J479" s="85">
        <v>44651</v>
      </c>
      <c r="K479" s="84" t="s">
        <v>1890</v>
      </c>
      <c r="L479" s="86">
        <v>27432339.760000002</v>
      </c>
      <c r="M479" s="86">
        <v>27133831.850000001</v>
      </c>
      <c r="N479" s="87">
        <v>23063757.07</v>
      </c>
    </row>
    <row r="480" spans="1:14" ht="70" x14ac:dyDescent="0.35">
      <c r="A480" s="82">
        <v>477</v>
      </c>
      <c r="B480" s="88" t="s">
        <v>1891</v>
      </c>
      <c r="C480" s="88" t="s">
        <v>1892</v>
      </c>
      <c r="D480" s="88" t="s">
        <v>1893</v>
      </c>
      <c r="E480" s="88" t="s">
        <v>930</v>
      </c>
      <c r="F480" s="88" t="s">
        <v>151</v>
      </c>
      <c r="G480" s="88" t="s">
        <v>1894</v>
      </c>
      <c r="H480" s="88" t="s">
        <v>1895</v>
      </c>
      <c r="I480" s="85">
        <v>41640</v>
      </c>
      <c r="J480" s="85">
        <v>43982</v>
      </c>
      <c r="K480" s="84" t="s">
        <v>1896</v>
      </c>
      <c r="L480" s="86">
        <v>16922114.550000001</v>
      </c>
      <c r="M480" s="86">
        <v>16713524.529999999</v>
      </c>
      <c r="N480" s="87">
        <v>14206495.85</v>
      </c>
    </row>
    <row r="481" spans="1:14" ht="60" x14ac:dyDescent="0.35">
      <c r="A481" s="82">
        <v>478</v>
      </c>
      <c r="B481" s="88" t="s">
        <v>1897</v>
      </c>
      <c r="C481" s="88" t="s">
        <v>1898</v>
      </c>
      <c r="D481" s="88" t="s">
        <v>1755</v>
      </c>
      <c r="E481" s="88" t="s">
        <v>920</v>
      </c>
      <c r="F481" s="88" t="s">
        <v>167</v>
      </c>
      <c r="G481" s="88" t="s">
        <v>1756</v>
      </c>
      <c r="H481" s="88" t="s">
        <v>1757</v>
      </c>
      <c r="I481" s="85">
        <v>41640</v>
      </c>
      <c r="J481" s="85">
        <v>44500</v>
      </c>
      <c r="K481" s="84" t="s">
        <v>1899</v>
      </c>
      <c r="L481" s="86">
        <v>28613289.399999999</v>
      </c>
      <c r="M481" s="86">
        <v>27809434.539999999</v>
      </c>
      <c r="N481" s="87">
        <v>23638019.350000001</v>
      </c>
    </row>
    <row r="482" spans="1:14" ht="60" x14ac:dyDescent="0.35">
      <c r="A482" s="82">
        <v>479</v>
      </c>
      <c r="B482" s="88" t="s">
        <v>1900</v>
      </c>
      <c r="C482" s="88" t="s">
        <v>1901</v>
      </c>
      <c r="D482" s="88" t="s">
        <v>1902</v>
      </c>
      <c r="E482" s="88" t="s">
        <v>923</v>
      </c>
      <c r="F482" s="88" t="s">
        <v>884</v>
      </c>
      <c r="G482" s="88" t="s">
        <v>1903</v>
      </c>
      <c r="H482" s="88" t="s">
        <v>1904</v>
      </c>
      <c r="I482" s="85">
        <v>43101</v>
      </c>
      <c r="J482" s="85">
        <v>43921</v>
      </c>
      <c r="K482" s="84" t="s">
        <v>1905</v>
      </c>
      <c r="L482" s="86">
        <v>29076719.850000001</v>
      </c>
      <c r="M482" s="86">
        <v>28686562.109999999</v>
      </c>
      <c r="N482" s="87">
        <v>24383577.789999999</v>
      </c>
    </row>
    <row r="483" spans="1:14" ht="80" x14ac:dyDescent="0.35">
      <c r="A483" s="82">
        <v>480</v>
      </c>
      <c r="B483" s="88" t="s">
        <v>1906</v>
      </c>
      <c r="C483" s="88" t="s">
        <v>1907</v>
      </c>
      <c r="D483" s="88" t="s">
        <v>1104</v>
      </c>
      <c r="E483" s="88" t="s">
        <v>909</v>
      </c>
      <c r="F483" s="88" t="s">
        <v>72</v>
      </c>
      <c r="G483" s="88" t="s">
        <v>327</v>
      </c>
      <c r="H483" s="88" t="s">
        <v>1118</v>
      </c>
      <c r="I483" s="85">
        <v>41640</v>
      </c>
      <c r="J483" s="85">
        <v>43738</v>
      </c>
      <c r="K483" s="84" t="s">
        <v>1908</v>
      </c>
      <c r="L483" s="86">
        <v>12781078.609999999</v>
      </c>
      <c r="M483" s="86">
        <v>12776578.609999999</v>
      </c>
      <c r="N483" s="87">
        <v>10221262.880000001</v>
      </c>
    </row>
    <row r="484" spans="1:14" ht="110" x14ac:dyDescent="0.35">
      <c r="A484" s="82">
        <v>481</v>
      </c>
      <c r="B484" s="88" t="s">
        <v>1909</v>
      </c>
      <c r="C484" s="88" t="s">
        <v>1910</v>
      </c>
      <c r="D484" s="88" t="s">
        <v>1911</v>
      </c>
      <c r="E484" s="88" t="s">
        <v>909</v>
      </c>
      <c r="F484" s="88" t="s">
        <v>72</v>
      </c>
      <c r="G484" s="88" t="s">
        <v>1912</v>
      </c>
      <c r="H484" s="88" t="s">
        <v>1913</v>
      </c>
      <c r="I484" s="85">
        <v>41640</v>
      </c>
      <c r="J484" s="85">
        <v>43524</v>
      </c>
      <c r="K484" s="84" t="s">
        <v>1914</v>
      </c>
      <c r="L484" s="86">
        <v>11809377.039999999</v>
      </c>
      <c r="M484" s="86">
        <v>11243100</v>
      </c>
      <c r="N484" s="87">
        <v>8994480</v>
      </c>
    </row>
    <row r="485" spans="1:14" ht="120" x14ac:dyDescent="0.35">
      <c r="A485" s="82">
        <v>482</v>
      </c>
      <c r="B485" s="88" t="s">
        <v>1915</v>
      </c>
      <c r="C485" s="88" t="s">
        <v>1916</v>
      </c>
      <c r="D485" s="88" t="s">
        <v>1203</v>
      </c>
      <c r="E485" s="88" t="s">
        <v>909</v>
      </c>
      <c r="F485" s="88" t="s">
        <v>72</v>
      </c>
      <c r="G485" s="88" t="s">
        <v>687</v>
      </c>
      <c r="H485" s="88" t="s">
        <v>1738</v>
      </c>
      <c r="I485" s="85">
        <v>41640</v>
      </c>
      <c r="J485" s="85">
        <v>43676</v>
      </c>
      <c r="K485" s="84" t="s">
        <v>1917</v>
      </c>
      <c r="L485" s="86">
        <v>7911762.6399999997</v>
      </c>
      <c r="M485" s="86">
        <v>7910532.6399999997</v>
      </c>
      <c r="N485" s="87">
        <v>6328426.1100000003</v>
      </c>
    </row>
    <row r="486" spans="1:14" ht="60" x14ac:dyDescent="0.35">
      <c r="A486" s="82">
        <v>483</v>
      </c>
      <c r="B486" s="88" t="s">
        <v>1918</v>
      </c>
      <c r="C486" s="88" t="s">
        <v>1919</v>
      </c>
      <c r="D486" s="88" t="s">
        <v>1154</v>
      </c>
      <c r="E486" s="88" t="s">
        <v>909</v>
      </c>
      <c r="F486" s="88" t="s">
        <v>72</v>
      </c>
      <c r="G486" s="88" t="s">
        <v>100</v>
      </c>
      <c r="H486" s="88" t="s">
        <v>101</v>
      </c>
      <c r="I486" s="85">
        <v>41640</v>
      </c>
      <c r="J486" s="85">
        <v>44408</v>
      </c>
      <c r="K486" s="84" t="s">
        <v>1920</v>
      </c>
      <c r="L486" s="86">
        <v>19712066.82</v>
      </c>
      <c r="M486" s="86">
        <v>19496950.359999999</v>
      </c>
      <c r="N486" s="87">
        <v>15597560.279999999</v>
      </c>
    </row>
    <row r="487" spans="1:14" ht="20" x14ac:dyDescent="0.35">
      <c r="A487" s="82">
        <v>484</v>
      </c>
      <c r="B487" s="88" t="s">
        <v>1921</v>
      </c>
      <c r="C487" s="88" t="s">
        <v>1922</v>
      </c>
      <c r="D487" s="88" t="s">
        <v>1220</v>
      </c>
      <c r="E487" s="88" t="s">
        <v>909</v>
      </c>
      <c r="F487" s="88" t="s">
        <v>72</v>
      </c>
      <c r="G487" s="88" t="s">
        <v>842</v>
      </c>
      <c r="H487" s="88" t="s">
        <v>2156</v>
      </c>
      <c r="I487" s="85">
        <v>41640</v>
      </c>
      <c r="J487" s="85">
        <v>43343</v>
      </c>
      <c r="K487" s="84" t="s">
        <v>1923</v>
      </c>
      <c r="L487" s="86">
        <v>5420669.4500000002</v>
      </c>
      <c r="M487" s="86">
        <v>5420669.4500000002</v>
      </c>
      <c r="N487" s="87">
        <v>4336535.5599999996</v>
      </c>
    </row>
    <row r="488" spans="1:14" ht="60" x14ac:dyDescent="0.35">
      <c r="A488" s="82">
        <v>485</v>
      </c>
      <c r="B488" s="88" t="s">
        <v>1924</v>
      </c>
      <c r="C488" s="88" t="s">
        <v>1925</v>
      </c>
      <c r="D488" s="88" t="s">
        <v>1926</v>
      </c>
      <c r="E488" s="88" t="s">
        <v>930</v>
      </c>
      <c r="F488" s="88" t="s">
        <v>151</v>
      </c>
      <c r="G488" s="88" t="s">
        <v>1927</v>
      </c>
      <c r="H488" s="88" t="s">
        <v>1928</v>
      </c>
      <c r="I488" s="85">
        <v>41640</v>
      </c>
      <c r="J488" s="85">
        <v>43465</v>
      </c>
      <c r="K488" s="84" t="s">
        <v>1929</v>
      </c>
      <c r="L488" s="86">
        <v>10118275.060000001</v>
      </c>
      <c r="M488" s="86">
        <v>8976990.3499999996</v>
      </c>
      <c r="N488" s="87">
        <v>7630441.79</v>
      </c>
    </row>
    <row r="489" spans="1:14" ht="50" x14ac:dyDescent="0.35">
      <c r="A489" s="82">
        <v>486</v>
      </c>
      <c r="B489" s="88" t="s">
        <v>1930</v>
      </c>
      <c r="C489" s="88" t="s">
        <v>1931</v>
      </c>
      <c r="D489" s="88" t="s">
        <v>1769</v>
      </c>
      <c r="E489" s="88" t="s">
        <v>930</v>
      </c>
      <c r="F489" s="88" t="s">
        <v>151</v>
      </c>
      <c r="G489" s="88" t="s">
        <v>772</v>
      </c>
      <c r="H489" s="88" t="s">
        <v>1770</v>
      </c>
      <c r="I489" s="85">
        <v>41640</v>
      </c>
      <c r="J489" s="85">
        <v>43738</v>
      </c>
      <c r="K489" s="84" t="s">
        <v>1932</v>
      </c>
      <c r="L489" s="86">
        <v>19168595.190000001</v>
      </c>
      <c r="M489" s="86">
        <v>19168595.190000001</v>
      </c>
      <c r="N489" s="87">
        <v>16293305.91</v>
      </c>
    </row>
    <row r="490" spans="1:14" ht="80" x14ac:dyDescent="0.35">
      <c r="A490" s="82">
        <v>487</v>
      </c>
      <c r="B490" s="88" t="s">
        <v>1933</v>
      </c>
      <c r="C490" s="88" t="s">
        <v>1934</v>
      </c>
      <c r="D490" s="88" t="s">
        <v>1935</v>
      </c>
      <c r="E490" s="88" t="s">
        <v>923</v>
      </c>
      <c r="F490" s="88" t="s">
        <v>670</v>
      </c>
      <c r="G490" s="88" t="s">
        <v>671</v>
      </c>
      <c r="H490" s="88" t="s">
        <v>2726</v>
      </c>
      <c r="I490" s="85">
        <v>41640</v>
      </c>
      <c r="J490" s="85">
        <v>44227</v>
      </c>
      <c r="K490" s="84" t="s">
        <v>1936</v>
      </c>
      <c r="L490" s="86">
        <v>31106619.27</v>
      </c>
      <c r="M490" s="86">
        <v>29601804.510000002</v>
      </c>
      <c r="N490" s="87">
        <v>25161533.829999998</v>
      </c>
    </row>
    <row r="491" spans="1:14" ht="30" x14ac:dyDescent="0.35">
      <c r="A491" s="82">
        <v>488</v>
      </c>
      <c r="B491" s="88" t="s">
        <v>1218</v>
      </c>
      <c r="C491" s="88" t="s">
        <v>1219</v>
      </c>
      <c r="D491" s="88" t="s">
        <v>1220</v>
      </c>
      <c r="E491" s="88" t="s">
        <v>909</v>
      </c>
      <c r="F491" s="88" t="s">
        <v>72</v>
      </c>
      <c r="G491" s="88" t="s">
        <v>842</v>
      </c>
      <c r="H491" s="88" t="s">
        <v>2736</v>
      </c>
      <c r="I491" s="85">
        <v>41640</v>
      </c>
      <c r="J491" s="85">
        <v>43038</v>
      </c>
      <c r="K491" s="84" t="s">
        <v>1230</v>
      </c>
      <c r="L491" s="86">
        <v>13240841.779999999</v>
      </c>
      <c r="M491" s="86">
        <v>12288594.83</v>
      </c>
      <c r="N491" s="87">
        <v>9830875.8599999994</v>
      </c>
    </row>
    <row r="492" spans="1:14" ht="40" x14ac:dyDescent="0.35">
      <c r="A492" s="82">
        <v>489</v>
      </c>
      <c r="B492" s="88" t="s">
        <v>1937</v>
      </c>
      <c r="C492" s="88" t="s">
        <v>1938</v>
      </c>
      <c r="D492" s="88" t="s">
        <v>947</v>
      </c>
      <c r="E492" s="88" t="s">
        <v>948</v>
      </c>
      <c r="F492" s="88" t="s">
        <v>137</v>
      </c>
      <c r="G492" s="88" t="s">
        <v>138</v>
      </c>
      <c r="H492" s="88" t="s">
        <v>139</v>
      </c>
      <c r="I492" s="85">
        <v>41640</v>
      </c>
      <c r="J492" s="85">
        <v>43555</v>
      </c>
      <c r="K492" s="84" t="s">
        <v>1939</v>
      </c>
      <c r="L492" s="86">
        <v>22835000</v>
      </c>
      <c r="M492" s="86">
        <v>20035000</v>
      </c>
      <c r="N492" s="87">
        <v>17029750</v>
      </c>
    </row>
    <row r="493" spans="1:14" ht="80" x14ac:dyDescent="0.35">
      <c r="A493" s="82">
        <v>490</v>
      </c>
      <c r="B493" s="88" t="s">
        <v>1940</v>
      </c>
      <c r="C493" s="88" t="s">
        <v>1941</v>
      </c>
      <c r="D493" s="88" t="s">
        <v>1942</v>
      </c>
      <c r="E493" s="88" t="s">
        <v>906</v>
      </c>
      <c r="F493" s="88" t="s">
        <v>246</v>
      </c>
      <c r="G493" s="88" t="s">
        <v>1943</v>
      </c>
      <c r="H493" s="88" t="s">
        <v>1944</v>
      </c>
      <c r="I493" s="85">
        <v>41640</v>
      </c>
      <c r="J493" s="85">
        <v>43220</v>
      </c>
      <c r="K493" s="84" t="s">
        <v>1945</v>
      </c>
      <c r="L493" s="86">
        <v>11950087.26</v>
      </c>
      <c r="M493" s="86">
        <v>11947602.66</v>
      </c>
      <c r="N493" s="87">
        <v>10155462.26</v>
      </c>
    </row>
    <row r="494" spans="1:14" ht="100" x14ac:dyDescent="0.35">
      <c r="A494" s="82">
        <v>491</v>
      </c>
      <c r="B494" s="88" t="s">
        <v>1946</v>
      </c>
      <c r="C494" s="88" t="s">
        <v>1947</v>
      </c>
      <c r="D494" s="88" t="s">
        <v>3195</v>
      </c>
      <c r="E494" s="88" t="s">
        <v>909</v>
      </c>
      <c r="F494" s="88" t="s">
        <v>72</v>
      </c>
      <c r="G494" s="88" t="s">
        <v>1206</v>
      </c>
      <c r="H494" s="88" t="s">
        <v>1223</v>
      </c>
      <c r="I494" s="85">
        <v>41640</v>
      </c>
      <c r="J494" s="85">
        <v>43616</v>
      </c>
      <c r="K494" s="84" t="s">
        <v>1948</v>
      </c>
      <c r="L494" s="86">
        <v>46709481.850000001</v>
      </c>
      <c r="M494" s="86">
        <v>46708251.850000001</v>
      </c>
      <c r="N494" s="87">
        <v>37366601.479999997</v>
      </c>
    </row>
    <row r="495" spans="1:14" ht="140" x14ac:dyDescent="0.35">
      <c r="A495" s="82">
        <v>492</v>
      </c>
      <c r="B495" s="88" t="s">
        <v>2180</v>
      </c>
      <c r="C495" s="88" t="s">
        <v>2186</v>
      </c>
      <c r="D495" s="88" t="s">
        <v>1786</v>
      </c>
      <c r="E495" s="88" t="s">
        <v>909</v>
      </c>
      <c r="F495" s="88" t="s">
        <v>72</v>
      </c>
      <c r="G495" s="88" t="s">
        <v>1787</v>
      </c>
      <c r="H495" s="88" t="s">
        <v>1788</v>
      </c>
      <c r="I495" s="85">
        <v>41640</v>
      </c>
      <c r="J495" s="85">
        <v>43465</v>
      </c>
      <c r="K495" s="84" t="s">
        <v>3903</v>
      </c>
      <c r="L495" s="86">
        <v>1845163.69</v>
      </c>
      <c r="M495" s="86">
        <v>1140662</v>
      </c>
      <c r="N495" s="87">
        <v>912529.6</v>
      </c>
    </row>
    <row r="496" spans="1:14" ht="160" x14ac:dyDescent="0.35">
      <c r="A496" s="82">
        <v>493</v>
      </c>
      <c r="B496" s="115" t="s">
        <v>2181</v>
      </c>
      <c r="C496" s="115" t="s">
        <v>2737</v>
      </c>
      <c r="D496" s="115" t="s">
        <v>1022</v>
      </c>
      <c r="E496" s="115" t="s">
        <v>939</v>
      </c>
      <c r="F496" s="115" t="s">
        <v>333</v>
      </c>
      <c r="G496" s="115" t="s">
        <v>334</v>
      </c>
      <c r="H496" s="115" t="s">
        <v>1297</v>
      </c>
      <c r="I496" s="85">
        <v>41640</v>
      </c>
      <c r="J496" s="85">
        <v>43465</v>
      </c>
      <c r="K496" s="84" t="s">
        <v>2187</v>
      </c>
      <c r="L496" s="86">
        <v>1932312.13</v>
      </c>
      <c r="M496" s="86">
        <v>1150000</v>
      </c>
      <c r="N496" s="87">
        <v>977500</v>
      </c>
    </row>
    <row r="497" spans="1:14" ht="180" x14ac:dyDescent="0.35">
      <c r="A497" s="82">
        <v>494</v>
      </c>
      <c r="B497" s="88" t="s">
        <v>2182</v>
      </c>
      <c r="C497" s="88" t="s">
        <v>2738</v>
      </c>
      <c r="D497" s="88" t="s">
        <v>1126</v>
      </c>
      <c r="E497" s="88" t="s">
        <v>912</v>
      </c>
      <c r="F497" s="88" t="s">
        <v>237</v>
      </c>
      <c r="G497" s="88" t="s">
        <v>343</v>
      </c>
      <c r="H497" s="88" t="s">
        <v>1127</v>
      </c>
      <c r="I497" s="85">
        <v>41640</v>
      </c>
      <c r="J497" s="85">
        <v>43465</v>
      </c>
      <c r="K497" s="84" t="s">
        <v>2188</v>
      </c>
      <c r="L497" s="86">
        <v>1816801.37</v>
      </c>
      <c r="M497" s="86">
        <v>1150000</v>
      </c>
      <c r="N497" s="87">
        <v>977500</v>
      </c>
    </row>
    <row r="498" spans="1:14" ht="150" x14ac:dyDescent="0.35">
      <c r="A498" s="82">
        <v>495</v>
      </c>
      <c r="B498" s="88" t="s">
        <v>2183</v>
      </c>
      <c r="C498" s="88" t="s">
        <v>2739</v>
      </c>
      <c r="D498" s="88" t="s">
        <v>1902</v>
      </c>
      <c r="E498" s="88" t="s">
        <v>923</v>
      </c>
      <c r="F498" s="88" t="s">
        <v>884</v>
      </c>
      <c r="G498" s="88" t="s">
        <v>1903</v>
      </c>
      <c r="H498" s="88" t="s">
        <v>1904</v>
      </c>
      <c r="I498" s="85">
        <v>41640</v>
      </c>
      <c r="J498" s="85">
        <v>43312</v>
      </c>
      <c r="K498" s="84" t="s">
        <v>2189</v>
      </c>
      <c r="L498" s="86">
        <v>5824129.9900000002</v>
      </c>
      <c r="M498" s="86">
        <v>1130000</v>
      </c>
      <c r="N498" s="87">
        <v>960500</v>
      </c>
    </row>
    <row r="499" spans="1:14" ht="130" x14ac:dyDescent="0.35">
      <c r="A499" s="82">
        <v>496</v>
      </c>
      <c r="B499" s="88" t="s">
        <v>2184</v>
      </c>
      <c r="C499" s="88" t="s">
        <v>2740</v>
      </c>
      <c r="D499" s="88" t="s">
        <v>1769</v>
      </c>
      <c r="E499" s="88" t="s">
        <v>930</v>
      </c>
      <c r="F499" s="88" t="s">
        <v>151</v>
      </c>
      <c r="G499" s="88" t="s">
        <v>772</v>
      </c>
      <c r="H499" s="88" t="s">
        <v>1770</v>
      </c>
      <c r="I499" s="85">
        <v>41640</v>
      </c>
      <c r="J499" s="85">
        <v>43555</v>
      </c>
      <c r="K499" s="84" t="s">
        <v>2190</v>
      </c>
      <c r="L499" s="86">
        <v>2003187.79</v>
      </c>
      <c r="M499" s="86">
        <v>1060000</v>
      </c>
      <c r="N499" s="87">
        <v>901000</v>
      </c>
    </row>
    <row r="500" spans="1:14" ht="100" x14ac:dyDescent="0.35">
      <c r="A500" s="82">
        <v>497</v>
      </c>
      <c r="B500" s="88" t="s">
        <v>2185</v>
      </c>
      <c r="C500" s="88" t="s">
        <v>2741</v>
      </c>
      <c r="D500" s="88" t="s">
        <v>1799</v>
      </c>
      <c r="E500" s="88" t="s">
        <v>909</v>
      </c>
      <c r="F500" s="88" t="s">
        <v>72</v>
      </c>
      <c r="G500" s="88" t="s">
        <v>850</v>
      </c>
      <c r="H500" s="88" t="s">
        <v>1800</v>
      </c>
      <c r="I500" s="85">
        <v>41640</v>
      </c>
      <c r="J500" s="85">
        <v>43465</v>
      </c>
      <c r="K500" s="84" t="s">
        <v>2191</v>
      </c>
      <c r="L500" s="86">
        <v>2548359.2400000002</v>
      </c>
      <c r="M500" s="86">
        <v>1117225.53</v>
      </c>
      <c r="N500" s="87">
        <v>893780.42</v>
      </c>
    </row>
    <row r="501" spans="1:14" ht="70" x14ac:dyDescent="0.35">
      <c r="A501" s="82">
        <v>498</v>
      </c>
      <c r="B501" s="88" t="s">
        <v>2154</v>
      </c>
      <c r="C501" s="88" t="s">
        <v>2155</v>
      </c>
      <c r="D501" s="88" t="s">
        <v>1220</v>
      </c>
      <c r="E501" s="88" t="s">
        <v>909</v>
      </c>
      <c r="F501" s="88" t="s">
        <v>72</v>
      </c>
      <c r="G501" s="88" t="s">
        <v>842</v>
      </c>
      <c r="H501" s="88" t="s">
        <v>2156</v>
      </c>
      <c r="I501" s="85">
        <v>41640</v>
      </c>
      <c r="J501" s="85">
        <v>43676</v>
      </c>
      <c r="K501" s="84" t="s">
        <v>2742</v>
      </c>
      <c r="L501" s="86">
        <v>6692996</v>
      </c>
      <c r="M501" s="86">
        <v>6538601.7000000002</v>
      </c>
      <c r="N501" s="87">
        <v>5230881.3600000003</v>
      </c>
    </row>
    <row r="502" spans="1:14" ht="40" x14ac:dyDescent="0.35">
      <c r="A502" s="82">
        <v>499</v>
      </c>
      <c r="B502" s="88" t="s">
        <v>1949</v>
      </c>
      <c r="C502" s="88" t="s">
        <v>1950</v>
      </c>
      <c r="D502" s="88" t="s">
        <v>1951</v>
      </c>
      <c r="E502" s="88" t="s">
        <v>901</v>
      </c>
      <c r="F502" s="88" t="s">
        <v>282</v>
      </c>
      <c r="G502" s="88" t="s">
        <v>1952</v>
      </c>
      <c r="H502" s="88" t="s">
        <v>1953</v>
      </c>
      <c r="I502" s="85">
        <v>41640</v>
      </c>
      <c r="J502" s="85">
        <v>44135</v>
      </c>
      <c r="K502" s="84" t="s">
        <v>1954</v>
      </c>
      <c r="L502" s="86">
        <v>39693294.079999998</v>
      </c>
      <c r="M502" s="86">
        <v>33907544.32</v>
      </c>
      <c r="N502" s="87">
        <v>28821412.670000002</v>
      </c>
    </row>
    <row r="503" spans="1:14" ht="90" x14ac:dyDescent="0.35">
      <c r="A503" s="82">
        <v>500</v>
      </c>
      <c r="B503" s="88" t="s">
        <v>1955</v>
      </c>
      <c r="C503" s="88" t="s">
        <v>1956</v>
      </c>
      <c r="D503" s="88" t="s">
        <v>1957</v>
      </c>
      <c r="E503" s="88" t="s">
        <v>933</v>
      </c>
      <c r="F503" s="88" t="s">
        <v>257</v>
      </c>
      <c r="G503" s="88" t="s">
        <v>1958</v>
      </c>
      <c r="H503" s="88" t="s">
        <v>1959</v>
      </c>
      <c r="I503" s="85">
        <v>41640</v>
      </c>
      <c r="J503" s="85">
        <v>43738</v>
      </c>
      <c r="K503" s="84" t="s">
        <v>1960</v>
      </c>
      <c r="L503" s="86">
        <v>23804784.989999998</v>
      </c>
      <c r="M503" s="86">
        <v>23736373</v>
      </c>
      <c r="N503" s="87">
        <v>20175917.050000001</v>
      </c>
    </row>
    <row r="504" spans="1:14" ht="80" x14ac:dyDescent="0.35">
      <c r="A504" s="82">
        <v>501</v>
      </c>
      <c r="B504" s="88" t="s">
        <v>1961</v>
      </c>
      <c r="C504" s="88" t="s">
        <v>1962</v>
      </c>
      <c r="D504" s="88" t="s">
        <v>1942</v>
      </c>
      <c r="E504" s="88" t="s">
        <v>906</v>
      </c>
      <c r="F504" s="88" t="s">
        <v>246</v>
      </c>
      <c r="G504" s="88" t="s">
        <v>1943</v>
      </c>
      <c r="H504" s="88" t="s">
        <v>1944</v>
      </c>
      <c r="I504" s="85">
        <v>41640</v>
      </c>
      <c r="J504" s="85">
        <v>44165</v>
      </c>
      <c r="K504" s="84" t="s">
        <v>1963</v>
      </c>
      <c r="L504" s="86">
        <v>23074774.370000001</v>
      </c>
      <c r="M504" s="86">
        <v>22994630.84</v>
      </c>
      <c r="N504" s="87">
        <v>19545436.210000001</v>
      </c>
    </row>
    <row r="505" spans="1:14" ht="60" x14ac:dyDescent="0.35">
      <c r="A505" s="82">
        <v>502</v>
      </c>
      <c r="B505" s="88" t="s">
        <v>1964</v>
      </c>
      <c r="C505" s="88" t="s">
        <v>1965</v>
      </c>
      <c r="D505" s="88" t="s">
        <v>3196</v>
      </c>
      <c r="E505" s="88" t="s">
        <v>923</v>
      </c>
      <c r="F505" s="88" t="s">
        <v>725</v>
      </c>
      <c r="G505" s="88" t="s">
        <v>726</v>
      </c>
      <c r="H505" s="88" t="s">
        <v>1027</v>
      </c>
      <c r="I505" s="85">
        <v>41640</v>
      </c>
      <c r="J505" s="85">
        <v>43373</v>
      </c>
      <c r="K505" s="84" t="s">
        <v>1966</v>
      </c>
      <c r="L505" s="86">
        <v>54232780</v>
      </c>
      <c r="M505" s="86">
        <v>42943650</v>
      </c>
      <c r="N505" s="87">
        <v>36502102.5</v>
      </c>
    </row>
    <row r="506" spans="1:14" ht="80" x14ac:dyDescent="0.35">
      <c r="A506" s="82">
        <v>503</v>
      </c>
      <c r="B506" s="88" t="s">
        <v>2179</v>
      </c>
      <c r="C506" s="88" t="s">
        <v>2193</v>
      </c>
      <c r="D506" s="88" t="s">
        <v>1199</v>
      </c>
      <c r="E506" s="88" t="s">
        <v>969</v>
      </c>
      <c r="F506" s="88" t="s">
        <v>163</v>
      </c>
      <c r="G506" s="88" t="s">
        <v>375</v>
      </c>
      <c r="H506" s="88" t="s">
        <v>1231</v>
      </c>
      <c r="I506" s="85">
        <v>41640</v>
      </c>
      <c r="J506" s="85">
        <v>43465</v>
      </c>
      <c r="K506" s="84" t="s">
        <v>2194</v>
      </c>
      <c r="L506" s="86">
        <v>2155117.7000000002</v>
      </c>
      <c r="M506" s="86">
        <v>1145137.3600000001</v>
      </c>
      <c r="N506" s="87">
        <v>973366.75</v>
      </c>
    </row>
    <row r="507" spans="1:14" ht="70" x14ac:dyDescent="0.35">
      <c r="A507" s="82">
        <v>504</v>
      </c>
      <c r="B507" s="88" t="s">
        <v>2743</v>
      </c>
      <c r="C507" s="88" t="s">
        <v>2744</v>
      </c>
      <c r="D507" s="88" t="s">
        <v>2192</v>
      </c>
      <c r="E507" s="88" t="s">
        <v>909</v>
      </c>
      <c r="F507" s="88" t="s">
        <v>72</v>
      </c>
      <c r="G507" s="88" t="s">
        <v>744</v>
      </c>
      <c r="H507" s="88" t="s">
        <v>2745</v>
      </c>
      <c r="I507" s="85">
        <v>41640</v>
      </c>
      <c r="J507" s="85">
        <v>43738</v>
      </c>
      <c r="K507" s="84" t="s">
        <v>2746</v>
      </c>
      <c r="L507" s="86">
        <v>1397642.75</v>
      </c>
      <c r="M507" s="86">
        <v>1150000</v>
      </c>
      <c r="N507" s="87">
        <v>920000</v>
      </c>
    </row>
    <row r="508" spans="1:14" ht="60" x14ac:dyDescent="0.35">
      <c r="A508" s="82">
        <v>505</v>
      </c>
      <c r="B508" s="88" t="s">
        <v>2969</v>
      </c>
      <c r="C508" s="88" t="s">
        <v>2970</v>
      </c>
      <c r="D508" s="88" t="s">
        <v>1013</v>
      </c>
      <c r="E508" s="88" t="s">
        <v>967</v>
      </c>
      <c r="F508" s="88" t="s">
        <v>337</v>
      </c>
      <c r="G508" s="88" t="s">
        <v>338</v>
      </c>
      <c r="H508" s="88" t="s">
        <v>339</v>
      </c>
      <c r="I508" s="85">
        <v>41640</v>
      </c>
      <c r="J508" s="85">
        <v>43799</v>
      </c>
      <c r="K508" s="84" t="s">
        <v>2971</v>
      </c>
      <c r="L508" s="86">
        <v>1941280.88</v>
      </c>
      <c r="M508" s="86">
        <v>1149061</v>
      </c>
      <c r="N508" s="87">
        <v>976701.85</v>
      </c>
    </row>
    <row r="509" spans="1:14" ht="130" x14ac:dyDescent="0.35">
      <c r="A509" s="82">
        <v>506</v>
      </c>
      <c r="B509" s="88" t="s">
        <v>2747</v>
      </c>
      <c r="C509" s="88" t="s">
        <v>2748</v>
      </c>
      <c r="D509" s="88" t="s">
        <v>1183</v>
      </c>
      <c r="E509" s="88" t="s">
        <v>901</v>
      </c>
      <c r="F509" s="88" t="s">
        <v>282</v>
      </c>
      <c r="G509" s="88" t="s">
        <v>283</v>
      </c>
      <c r="H509" s="88" t="s">
        <v>1667</v>
      </c>
      <c r="I509" s="85">
        <v>41640</v>
      </c>
      <c r="J509" s="85">
        <v>43676</v>
      </c>
      <c r="K509" s="84" t="s">
        <v>3904</v>
      </c>
      <c r="L509" s="86">
        <v>2121756.48</v>
      </c>
      <c r="M509" s="86">
        <v>1111385.33</v>
      </c>
      <c r="N509" s="87">
        <v>944677.53</v>
      </c>
    </row>
    <row r="510" spans="1:14" ht="200" x14ac:dyDescent="0.35">
      <c r="A510" s="82">
        <v>507</v>
      </c>
      <c r="B510" s="88" t="s">
        <v>3188</v>
      </c>
      <c r="C510" s="84" t="s">
        <v>3186</v>
      </c>
      <c r="D510" s="84" t="s">
        <v>1836</v>
      </c>
      <c r="E510" s="88" t="s">
        <v>928</v>
      </c>
      <c r="F510" s="88" t="s">
        <v>287</v>
      </c>
      <c r="G510" s="88" t="s">
        <v>288</v>
      </c>
      <c r="H510" s="88" t="s">
        <v>1837</v>
      </c>
      <c r="I510" s="85">
        <v>41640</v>
      </c>
      <c r="J510" s="85">
        <v>43830</v>
      </c>
      <c r="K510" s="84" t="s">
        <v>3190</v>
      </c>
      <c r="L510" s="86">
        <v>3502692.59</v>
      </c>
      <c r="M510" s="86">
        <v>1098926.8999999999</v>
      </c>
      <c r="N510" s="87">
        <v>934087.86</v>
      </c>
    </row>
    <row r="511" spans="1:14" ht="30" x14ac:dyDescent="0.35">
      <c r="A511" s="82">
        <v>508</v>
      </c>
      <c r="B511" s="88" t="s">
        <v>3189</v>
      </c>
      <c r="C511" s="84" t="s">
        <v>3187</v>
      </c>
      <c r="D511" s="84" t="s">
        <v>1911</v>
      </c>
      <c r="E511" s="88" t="s">
        <v>909</v>
      </c>
      <c r="F511" s="88" t="s">
        <v>72</v>
      </c>
      <c r="G511" s="88" t="s">
        <v>1912</v>
      </c>
      <c r="H511" s="88" t="s">
        <v>1913</v>
      </c>
      <c r="I511" s="85">
        <v>41640</v>
      </c>
      <c r="J511" s="85">
        <v>44227</v>
      </c>
      <c r="K511" s="84" t="s">
        <v>3191</v>
      </c>
      <c r="L511" s="86">
        <v>1762811.55</v>
      </c>
      <c r="M511" s="86">
        <v>1302864.33</v>
      </c>
      <c r="N511" s="87">
        <v>1042291.46</v>
      </c>
    </row>
    <row r="512" spans="1:14" ht="180" x14ac:dyDescent="0.35">
      <c r="A512" s="82">
        <v>509</v>
      </c>
      <c r="B512" s="88" t="s">
        <v>2972</v>
      </c>
      <c r="C512" s="88" t="s">
        <v>2974</v>
      </c>
      <c r="D512" s="88" t="s">
        <v>3195</v>
      </c>
      <c r="E512" s="88" t="s">
        <v>909</v>
      </c>
      <c r="F512" s="88" t="s">
        <v>72</v>
      </c>
      <c r="G512" s="88" t="s">
        <v>1206</v>
      </c>
      <c r="H512" s="88" t="s">
        <v>1223</v>
      </c>
      <c r="I512" s="85">
        <v>41640</v>
      </c>
      <c r="J512" s="85">
        <v>44530</v>
      </c>
      <c r="K512" s="84" t="s">
        <v>3905</v>
      </c>
      <c r="L512" s="86">
        <v>19795295</v>
      </c>
      <c r="M512" s="86">
        <v>19794741.5</v>
      </c>
      <c r="N512" s="87">
        <v>3958948.3</v>
      </c>
    </row>
    <row r="513" spans="1:14" ht="60" x14ac:dyDescent="0.35">
      <c r="A513" s="82">
        <v>510</v>
      </c>
      <c r="B513" s="88" t="s">
        <v>2973</v>
      </c>
      <c r="C513" s="88" t="s">
        <v>2975</v>
      </c>
      <c r="D513" s="88" t="s">
        <v>3196</v>
      </c>
      <c r="E513" s="88" t="s">
        <v>923</v>
      </c>
      <c r="F513" s="88" t="s">
        <v>725</v>
      </c>
      <c r="G513" s="88" t="s">
        <v>726</v>
      </c>
      <c r="H513" s="88" t="s">
        <v>1027</v>
      </c>
      <c r="I513" s="85">
        <v>41640</v>
      </c>
      <c r="J513" s="85">
        <v>43646</v>
      </c>
      <c r="K513" s="84" t="s">
        <v>2976</v>
      </c>
      <c r="L513" s="86">
        <v>24567446</v>
      </c>
      <c r="M513" s="86">
        <v>22055000</v>
      </c>
      <c r="N513" s="87">
        <v>4411000</v>
      </c>
    </row>
    <row r="514" spans="1:14" ht="160" x14ac:dyDescent="0.35">
      <c r="A514" s="82">
        <v>511</v>
      </c>
      <c r="B514" s="88" t="s">
        <v>3006</v>
      </c>
      <c r="C514" s="88" t="s">
        <v>2985</v>
      </c>
      <c r="D514" s="88" t="s">
        <v>1951</v>
      </c>
      <c r="E514" s="88" t="s">
        <v>901</v>
      </c>
      <c r="F514" s="88" t="s">
        <v>282</v>
      </c>
      <c r="G514" s="88" t="s">
        <v>1952</v>
      </c>
      <c r="H514" s="88" t="s">
        <v>2986</v>
      </c>
      <c r="I514" s="85">
        <v>41640</v>
      </c>
      <c r="J514" s="85">
        <v>43921</v>
      </c>
      <c r="K514" s="84" t="s">
        <v>3906</v>
      </c>
      <c r="L514" s="86">
        <v>15100000</v>
      </c>
      <c r="M514" s="86">
        <v>15100000</v>
      </c>
      <c r="N514" s="87">
        <v>3020000</v>
      </c>
    </row>
    <row r="515" spans="1:14" ht="50" x14ac:dyDescent="0.35">
      <c r="A515" s="82">
        <v>512</v>
      </c>
      <c r="B515" s="88" t="s">
        <v>2999</v>
      </c>
      <c r="C515" s="88" t="s">
        <v>3000</v>
      </c>
      <c r="D515" s="88" t="s">
        <v>3001</v>
      </c>
      <c r="E515" s="88" t="s">
        <v>896</v>
      </c>
      <c r="F515" s="88" t="s">
        <v>44</v>
      </c>
      <c r="G515" s="88" t="s">
        <v>330</v>
      </c>
      <c r="H515" s="88" t="s">
        <v>331</v>
      </c>
      <c r="I515" s="85">
        <v>41640</v>
      </c>
      <c r="J515" s="85">
        <v>44650</v>
      </c>
      <c r="K515" s="84" t="s">
        <v>3907</v>
      </c>
      <c r="L515" s="86">
        <v>21917181.670000002</v>
      </c>
      <c r="M515" s="86">
        <v>20000000</v>
      </c>
      <c r="N515" s="87">
        <v>4000000</v>
      </c>
    </row>
    <row r="516" spans="1:14" ht="210" x14ac:dyDescent="0.35">
      <c r="A516" s="82">
        <v>513</v>
      </c>
      <c r="B516" s="88" t="s">
        <v>3038</v>
      </c>
      <c r="C516" s="89" t="s">
        <v>3065</v>
      </c>
      <c r="D516" s="89" t="s">
        <v>3078</v>
      </c>
      <c r="E516" s="89" t="s">
        <v>967</v>
      </c>
      <c r="F516" s="88" t="s">
        <v>337</v>
      </c>
      <c r="G516" s="88" t="s">
        <v>338</v>
      </c>
      <c r="H516" s="88" t="s">
        <v>1014</v>
      </c>
      <c r="I516" s="85">
        <v>41640</v>
      </c>
      <c r="J516" s="85">
        <v>44196</v>
      </c>
      <c r="K516" s="84" t="s">
        <v>3908</v>
      </c>
      <c r="L516" s="86">
        <v>2000000</v>
      </c>
      <c r="M516" s="86">
        <v>2000000</v>
      </c>
      <c r="N516" s="87">
        <v>1700000</v>
      </c>
    </row>
    <row r="517" spans="1:14" ht="110" x14ac:dyDescent="0.35">
      <c r="A517" s="82">
        <v>514</v>
      </c>
      <c r="B517" s="88" t="s">
        <v>3039</v>
      </c>
      <c r="C517" s="89" t="s">
        <v>3066</v>
      </c>
      <c r="D517" s="89" t="s">
        <v>1843</v>
      </c>
      <c r="E517" s="89" t="s">
        <v>1686</v>
      </c>
      <c r="F517" s="88" t="s">
        <v>789</v>
      </c>
      <c r="G517" s="88" t="s">
        <v>790</v>
      </c>
      <c r="H517" s="88" t="s">
        <v>1844</v>
      </c>
      <c r="I517" s="85">
        <v>41640</v>
      </c>
      <c r="J517" s="85">
        <v>44834</v>
      </c>
      <c r="K517" s="84" t="s">
        <v>3909</v>
      </c>
      <c r="L517" s="86">
        <v>3971704.89</v>
      </c>
      <c r="M517" s="86">
        <v>2000000</v>
      </c>
      <c r="N517" s="87">
        <v>1700000</v>
      </c>
    </row>
    <row r="518" spans="1:14" ht="60" x14ac:dyDescent="0.35">
      <c r="A518" s="82">
        <v>515</v>
      </c>
      <c r="B518" s="88" t="s">
        <v>3040</v>
      </c>
      <c r="C518" s="89" t="s">
        <v>3067</v>
      </c>
      <c r="D518" s="89" t="s">
        <v>3079</v>
      </c>
      <c r="E518" s="89" t="s">
        <v>948</v>
      </c>
      <c r="F518" s="88" t="s">
        <v>3087</v>
      </c>
      <c r="G518" s="88" t="s">
        <v>3091</v>
      </c>
      <c r="H518" s="88" t="s">
        <v>3092</v>
      </c>
      <c r="I518" s="85">
        <v>41640</v>
      </c>
      <c r="J518" s="85">
        <v>44253</v>
      </c>
      <c r="K518" s="84" t="s">
        <v>3910</v>
      </c>
      <c r="L518" s="86">
        <v>2008262.38</v>
      </c>
      <c r="M518" s="86">
        <v>2000000</v>
      </c>
      <c r="N518" s="87">
        <v>1700000</v>
      </c>
    </row>
    <row r="519" spans="1:14" ht="80" x14ac:dyDescent="0.35">
      <c r="A519" s="82">
        <v>516</v>
      </c>
      <c r="B519" s="88" t="s">
        <v>3041</v>
      </c>
      <c r="C519" s="89" t="s">
        <v>3068</v>
      </c>
      <c r="D519" s="89" t="s">
        <v>3080</v>
      </c>
      <c r="E519" s="89" t="s">
        <v>969</v>
      </c>
      <c r="F519" s="88" t="s">
        <v>529</v>
      </c>
      <c r="G519" s="88" t="s">
        <v>3094</v>
      </c>
      <c r="H519" s="88" t="s">
        <v>3093</v>
      </c>
      <c r="I519" s="85">
        <v>41640</v>
      </c>
      <c r="J519" s="85">
        <v>44135</v>
      </c>
      <c r="K519" s="84" t="s">
        <v>3911</v>
      </c>
      <c r="L519" s="86">
        <v>2210274.02</v>
      </c>
      <c r="M519" s="86">
        <v>2210274.02</v>
      </c>
      <c r="N519" s="87">
        <v>1878732.91</v>
      </c>
    </row>
    <row r="520" spans="1:14" ht="70" x14ac:dyDescent="0.35">
      <c r="A520" s="82">
        <v>517</v>
      </c>
      <c r="B520" s="88" t="s">
        <v>3042</v>
      </c>
      <c r="C520" s="89" t="s">
        <v>3069</v>
      </c>
      <c r="D520" s="89" t="s">
        <v>3081</v>
      </c>
      <c r="E520" s="89" t="s">
        <v>909</v>
      </c>
      <c r="F520" s="88" t="s">
        <v>656</v>
      </c>
      <c r="G520" s="88" t="s">
        <v>657</v>
      </c>
      <c r="H520" s="88" t="s">
        <v>658</v>
      </c>
      <c r="I520" s="85">
        <v>41640</v>
      </c>
      <c r="J520" s="85">
        <v>43708</v>
      </c>
      <c r="K520" s="84" t="s">
        <v>3912</v>
      </c>
      <c r="L520" s="86">
        <v>2001035.07</v>
      </c>
      <c r="M520" s="86">
        <v>1992734.07</v>
      </c>
      <c r="N520" s="87">
        <v>1594187.25</v>
      </c>
    </row>
    <row r="521" spans="1:14" ht="50" x14ac:dyDescent="0.35">
      <c r="A521" s="82">
        <v>518</v>
      </c>
      <c r="B521" s="88" t="s">
        <v>3043</v>
      </c>
      <c r="C521" s="89" t="s">
        <v>3070</v>
      </c>
      <c r="D521" s="89" t="s">
        <v>3082</v>
      </c>
      <c r="E521" s="89" t="s">
        <v>928</v>
      </c>
      <c r="F521" s="88" t="s">
        <v>287</v>
      </c>
      <c r="G521" s="88" t="s">
        <v>340</v>
      </c>
      <c r="H521" s="88" t="s">
        <v>1129</v>
      </c>
      <c r="I521" s="85">
        <v>41640</v>
      </c>
      <c r="J521" s="85">
        <v>44227</v>
      </c>
      <c r="K521" s="84" t="s">
        <v>3913</v>
      </c>
      <c r="L521" s="86">
        <v>6552771.96</v>
      </c>
      <c r="M521" s="86">
        <v>6191238.0599999996</v>
      </c>
      <c r="N521" s="87">
        <v>1238247.6100000001</v>
      </c>
    </row>
    <row r="522" spans="1:14" ht="110" x14ac:dyDescent="0.35">
      <c r="A522" s="82">
        <v>519</v>
      </c>
      <c r="B522" s="88" t="s">
        <v>3044</v>
      </c>
      <c r="C522" s="89" t="s">
        <v>3088</v>
      </c>
      <c r="D522" s="89" t="s">
        <v>3083</v>
      </c>
      <c r="E522" s="89" t="s">
        <v>923</v>
      </c>
      <c r="F522" s="88" t="s">
        <v>884</v>
      </c>
      <c r="G522" s="88" t="s">
        <v>1145</v>
      </c>
      <c r="H522" s="88" t="s">
        <v>1146</v>
      </c>
      <c r="I522" s="85">
        <v>41640</v>
      </c>
      <c r="J522" s="85">
        <v>43966</v>
      </c>
      <c r="K522" s="84" t="s">
        <v>3914</v>
      </c>
      <c r="L522" s="86">
        <v>6921275.3799999999</v>
      </c>
      <c r="M522" s="86">
        <v>6920544.0300000003</v>
      </c>
      <c r="N522" s="87">
        <v>1384108.8</v>
      </c>
    </row>
    <row r="523" spans="1:14" ht="140" x14ac:dyDescent="0.35">
      <c r="A523" s="82">
        <v>520</v>
      </c>
      <c r="B523" s="88" t="s">
        <v>3045</v>
      </c>
      <c r="C523" s="89" t="s">
        <v>3071</v>
      </c>
      <c r="D523" s="89" t="s">
        <v>3083</v>
      </c>
      <c r="E523" s="89" t="s">
        <v>923</v>
      </c>
      <c r="F523" s="88" t="s">
        <v>884</v>
      </c>
      <c r="G523" s="88" t="s">
        <v>1145</v>
      </c>
      <c r="H523" s="88" t="s">
        <v>1146</v>
      </c>
      <c r="I523" s="85">
        <v>41640</v>
      </c>
      <c r="J523" s="85">
        <v>43799</v>
      </c>
      <c r="K523" s="84" t="s">
        <v>3915</v>
      </c>
      <c r="L523" s="86">
        <v>45530746.799999997</v>
      </c>
      <c r="M523" s="86">
        <v>45454418.439999998</v>
      </c>
      <c r="N523" s="87">
        <v>9090883.6799999997</v>
      </c>
    </row>
    <row r="524" spans="1:14" ht="60" x14ac:dyDescent="0.35">
      <c r="A524" s="82">
        <v>521</v>
      </c>
      <c r="B524" s="88" t="s">
        <v>3046</v>
      </c>
      <c r="C524" s="89" t="s">
        <v>2954</v>
      </c>
      <c r="D524" s="89" t="s">
        <v>1761</v>
      </c>
      <c r="E524" s="89" t="s">
        <v>933</v>
      </c>
      <c r="F524" s="88" t="s">
        <v>257</v>
      </c>
      <c r="G524" s="88" t="s">
        <v>795</v>
      </c>
      <c r="H524" s="88" t="s">
        <v>1762</v>
      </c>
      <c r="I524" s="85">
        <v>41640</v>
      </c>
      <c r="J524" s="85">
        <v>44500</v>
      </c>
      <c r="K524" s="84" t="s">
        <v>3916</v>
      </c>
      <c r="L524" s="86">
        <v>3000000</v>
      </c>
      <c r="M524" s="86">
        <v>3000000</v>
      </c>
      <c r="N524" s="87">
        <v>2072485.42</v>
      </c>
    </row>
    <row r="525" spans="1:14" ht="140" x14ac:dyDescent="0.35">
      <c r="A525" s="82">
        <v>522</v>
      </c>
      <c r="B525" s="88" t="s">
        <v>3047</v>
      </c>
      <c r="C525" s="89" t="s">
        <v>3072</v>
      </c>
      <c r="D525" s="89" t="s">
        <v>1209</v>
      </c>
      <c r="E525" s="89" t="s">
        <v>909</v>
      </c>
      <c r="F525" s="88" t="s">
        <v>72</v>
      </c>
      <c r="G525" s="88" t="s">
        <v>691</v>
      </c>
      <c r="H525" s="88" t="s">
        <v>1749</v>
      </c>
      <c r="I525" s="85">
        <v>41640</v>
      </c>
      <c r="J525" s="85">
        <v>43951</v>
      </c>
      <c r="K525" s="84" t="s">
        <v>3917</v>
      </c>
      <c r="L525" s="86">
        <v>10002400</v>
      </c>
      <c r="M525" s="86">
        <v>10000000</v>
      </c>
      <c r="N525" s="87">
        <v>2000000</v>
      </c>
    </row>
    <row r="526" spans="1:14" ht="100" x14ac:dyDescent="0.35">
      <c r="A526" s="82">
        <v>523</v>
      </c>
      <c r="B526" s="88" t="s">
        <v>3048</v>
      </c>
      <c r="C526" s="89" t="s">
        <v>3073</v>
      </c>
      <c r="D526" s="89" t="s">
        <v>3084</v>
      </c>
      <c r="E526" s="89" t="s">
        <v>909</v>
      </c>
      <c r="F526" s="88" t="s">
        <v>72</v>
      </c>
      <c r="G526" s="88" t="s">
        <v>3095</v>
      </c>
      <c r="H526" s="88" t="s">
        <v>736</v>
      </c>
      <c r="I526" s="85">
        <v>41640</v>
      </c>
      <c r="J526" s="85">
        <v>44561</v>
      </c>
      <c r="K526" s="84" t="s">
        <v>3918</v>
      </c>
      <c r="L526" s="86">
        <v>12262396.380000001</v>
      </c>
      <c r="M526" s="86">
        <v>11034745.84</v>
      </c>
      <c r="N526" s="87">
        <v>2624145.13</v>
      </c>
    </row>
    <row r="527" spans="1:14" ht="150" x14ac:dyDescent="0.35">
      <c r="A527" s="82">
        <v>524</v>
      </c>
      <c r="B527" s="88" t="s">
        <v>3049</v>
      </c>
      <c r="C527" s="89" t="s">
        <v>3074</v>
      </c>
      <c r="D527" s="89" t="s">
        <v>3085</v>
      </c>
      <c r="E527" s="89" t="s">
        <v>909</v>
      </c>
      <c r="F527" s="88" t="s">
        <v>72</v>
      </c>
      <c r="G527" s="88" t="s">
        <v>666</v>
      </c>
      <c r="H527" s="88" t="s">
        <v>3096</v>
      </c>
      <c r="I527" s="85">
        <v>41640</v>
      </c>
      <c r="J527" s="85">
        <v>44043</v>
      </c>
      <c r="K527" s="84" t="s">
        <v>3919</v>
      </c>
      <c r="L527" s="86">
        <v>21250000</v>
      </c>
      <c r="M527" s="86">
        <v>21065500</v>
      </c>
      <c r="N527" s="87">
        <v>4213100</v>
      </c>
    </row>
    <row r="528" spans="1:14" ht="30" x14ac:dyDescent="0.35">
      <c r="A528" s="82">
        <v>525</v>
      </c>
      <c r="B528" s="88" t="s">
        <v>3050</v>
      </c>
      <c r="C528" s="89" t="s">
        <v>3075</v>
      </c>
      <c r="D528" s="89" t="s">
        <v>1883</v>
      </c>
      <c r="E528" s="89" t="s">
        <v>906</v>
      </c>
      <c r="F528" s="88" t="s">
        <v>246</v>
      </c>
      <c r="G528" s="88" t="s">
        <v>700</v>
      </c>
      <c r="H528" s="88" t="s">
        <v>701</v>
      </c>
      <c r="I528" s="85">
        <v>41640</v>
      </c>
      <c r="J528" s="85">
        <v>44500</v>
      </c>
      <c r="K528" s="84" t="s">
        <v>3920</v>
      </c>
      <c r="L528" s="86">
        <v>18995800</v>
      </c>
      <c r="M528" s="86">
        <v>18995800</v>
      </c>
      <c r="N528" s="87">
        <v>3799160</v>
      </c>
    </row>
    <row r="529" spans="1:14" ht="120" x14ac:dyDescent="0.35">
      <c r="A529" s="82">
        <v>526</v>
      </c>
      <c r="B529" s="88" t="s">
        <v>3051</v>
      </c>
      <c r="C529" s="89" t="s">
        <v>3076</v>
      </c>
      <c r="D529" s="89" t="s">
        <v>3086</v>
      </c>
      <c r="E529" s="89" t="s">
        <v>906</v>
      </c>
      <c r="F529" s="88" t="s">
        <v>3089</v>
      </c>
      <c r="G529" s="88" t="s">
        <v>3097</v>
      </c>
      <c r="H529" s="88" t="s">
        <v>3098</v>
      </c>
      <c r="I529" s="85">
        <v>41640</v>
      </c>
      <c r="J529" s="85">
        <v>44176</v>
      </c>
      <c r="K529" s="84" t="s">
        <v>3921</v>
      </c>
      <c r="L529" s="86">
        <v>2244598.31</v>
      </c>
      <c r="M529" s="86">
        <v>1560257</v>
      </c>
      <c r="N529" s="87">
        <v>1326218.45</v>
      </c>
    </row>
    <row r="530" spans="1:14" ht="60" x14ac:dyDescent="0.35">
      <c r="A530" s="82">
        <v>527</v>
      </c>
      <c r="B530" s="88" t="s">
        <v>3052</v>
      </c>
      <c r="C530" s="89" t="s">
        <v>3090</v>
      </c>
      <c r="D530" s="89" t="s">
        <v>1702</v>
      </c>
      <c r="E530" s="89" t="s">
        <v>930</v>
      </c>
      <c r="F530" s="88" t="s">
        <v>151</v>
      </c>
      <c r="G530" s="88" t="s">
        <v>1703</v>
      </c>
      <c r="H530" s="88" t="s">
        <v>3099</v>
      </c>
      <c r="I530" s="85">
        <v>41640</v>
      </c>
      <c r="J530" s="85">
        <v>44500</v>
      </c>
      <c r="K530" s="84" t="s">
        <v>3922</v>
      </c>
      <c r="L530" s="86">
        <v>5359046.6500000004</v>
      </c>
      <c r="M530" s="86">
        <v>4200000</v>
      </c>
      <c r="N530" s="87">
        <v>840000</v>
      </c>
    </row>
    <row r="531" spans="1:14" ht="70" x14ac:dyDescent="0.35">
      <c r="A531" s="82">
        <v>528</v>
      </c>
      <c r="B531" s="88" t="s">
        <v>3053</v>
      </c>
      <c r="C531" s="89" t="s">
        <v>3077</v>
      </c>
      <c r="D531" s="89" t="s">
        <v>1893</v>
      </c>
      <c r="E531" s="89" t="s">
        <v>930</v>
      </c>
      <c r="F531" s="88" t="s">
        <v>151</v>
      </c>
      <c r="G531" s="88" t="s">
        <v>1894</v>
      </c>
      <c r="H531" s="88" t="s">
        <v>1895</v>
      </c>
      <c r="I531" s="85">
        <v>41640</v>
      </c>
      <c r="J531" s="85">
        <v>44012</v>
      </c>
      <c r="K531" s="84" t="s">
        <v>3923</v>
      </c>
      <c r="L531" s="86">
        <v>2514151</v>
      </c>
      <c r="M531" s="86">
        <v>2514151</v>
      </c>
      <c r="N531" s="87">
        <v>2137028.35</v>
      </c>
    </row>
    <row r="532" spans="1:14" ht="60" x14ac:dyDescent="0.35">
      <c r="A532" s="82">
        <v>529</v>
      </c>
      <c r="B532" s="90" t="s">
        <v>2982</v>
      </c>
      <c r="C532" s="88" t="s">
        <v>2983</v>
      </c>
      <c r="D532" s="88" t="s">
        <v>1154</v>
      </c>
      <c r="E532" s="88" t="s">
        <v>909</v>
      </c>
      <c r="F532" s="88" t="s">
        <v>72</v>
      </c>
      <c r="G532" s="88" t="s">
        <v>100</v>
      </c>
      <c r="H532" s="88" t="s">
        <v>101</v>
      </c>
      <c r="I532" s="85">
        <v>41640</v>
      </c>
      <c r="J532" s="85">
        <v>44043</v>
      </c>
      <c r="K532" s="84" t="s">
        <v>2984</v>
      </c>
      <c r="L532" s="86">
        <v>1999914.28</v>
      </c>
      <c r="M532" s="86">
        <v>1999914.28</v>
      </c>
      <c r="N532" s="87">
        <v>1599931.42</v>
      </c>
    </row>
    <row r="533" spans="1:14" ht="80" x14ac:dyDescent="0.35">
      <c r="A533" s="82">
        <v>530</v>
      </c>
      <c r="B533" s="90" t="s">
        <v>3054</v>
      </c>
      <c r="C533" s="84" t="s">
        <v>3101</v>
      </c>
      <c r="D533" s="84" t="s">
        <v>1942</v>
      </c>
      <c r="E533" s="84" t="s">
        <v>906</v>
      </c>
      <c r="F533" s="84" t="s">
        <v>246</v>
      </c>
      <c r="G533" s="84" t="s">
        <v>1943</v>
      </c>
      <c r="H533" s="84" t="s">
        <v>1944</v>
      </c>
      <c r="I533" s="85">
        <v>41640</v>
      </c>
      <c r="J533" s="85">
        <v>44469</v>
      </c>
      <c r="K533" s="84" t="s">
        <v>3924</v>
      </c>
      <c r="L533" s="86">
        <v>4716656.92</v>
      </c>
      <c r="M533" s="86">
        <v>2977481.09</v>
      </c>
      <c r="N533" s="87">
        <v>2530858.92</v>
      </c>
    </row>
    <row r="534" spans="1:14" ht="80" x14ac:dyDescent="0.35">
      <c r="A534" s="82">
        <v>531</v>
      </c>
      <c r="B534" s="90" t="s">
        <v>3055</v>
      </c>
      <c r="C534" s="84" t="s">
        <v>3102</v>
      </c>
      <c r="D534" s="84" t="s">
        <v>3103</v>
      </c>
      <c r="E534" s="84" t="s">
        <v>969</v>
      </c>
      <c r="F534" s="84" t="s">
        <v>3104</v>
      </c>
      <c r="G534" s="84" t="s">
        <v>3113</v>
      </c>
      <c r="H534" s="84" t="s">
        <v>3114</v>
      </c>
      <c r="I534" s="85">
        <v>41640</v>
      </c>
      <c r="J534" s="85">
        <v>44012</v>
      </c>
      <c r="K534" s="84" t="s">
        <v>3925</v>
      </c>
      <c r="L534" s="86">
        <v>1899400</v>
      </c>
      <c r="M534" s="86">
        <v>1899400</v>
      </c>
      <c r="N534" s="87">
        <v>1614490</v>
      </c>
    </row>
    <row r="535" spans="1:14" ht="70" x14ac:dyDescent="0.35">
      <c r="A535" s="82">
        <v>532</v>
      </c>
      <c r="B535" s="90" t="s">
        <v>3056</v>
      </c>
      <c r="C535" s="84" t="s">
        <v>3105</v>
      </c>
      <c r="D535" s="84" t="s">
        <v>3106</v>
      </c>
      <c r="E535" s="84" t="s">
        <v>969</v>
      </c>
      <c r="F535" s="84" t="s">
        <v>755</v>
      </c>
      <c r="G535" s="84" t="s">
        <v>756</v>
      </c>
      <c r="H535" s="84" t="s">
        <v>2424</v>
      </c>
      <c r="I535" s="85">
        <v>41640</v>
      </c>
      <c r="J535" s="85">
        <v>43830</v>
      </c>
      <c r="K535" s="84" t="s">
        <v>3926</v>
      </c>
      <c r="L535" s="86">
        <v>4989000</v>
      </c>
      <c r="M535" s="86">
        <v>3000000</v>
      </c>
      <c r="N535" s="87">
        <v>2550000</v>
      </c>
    </row>
    <row r="536" spans="1:14" ht="210" x14ac:dyDescent="0.35">
      <c r="A536" s="82">
        <v>533</v>
      </c>
      <c r="B536" s="90" t="s">
        <v>3057</v>
      </c>
      <c r="C536" s="84" t="s">
        <v>2955</v>
      </c>
      <c r="D536" s="84" t="s">
        <v>1307</v>
      </c>
      <c r="E536" s="84" t="s">
        <v>920</v>
      </c>
      <c r="F536" s="84" t="s">
        <v>167</v>
      </c>
      <c r="G536" s="84" t="s">
        <v>740</v>
      </c>
      <c r="H536" s="84" t="s">
        <v>741</v>
      </c>
      <c r="I536" s="85">
        <v>41640</v>
      </c>
      <c r="J536" s="85">
        <v>44561</v>
      </c>
      <c r="K536" s="84" t="s">
        <v>3927</v>
      </c>
      <c r="L536" s="86">
        <v>32150959</v>
      </c>
      <c r="M536" s="86">
        <v>32146039</v>
      </c>
      <c r="N536" s="87">
        <v>27324133.149999999</v>
      </c>
    </row>
    <row r="537" spans="1:14" ht="170" x14ac:dyDescent="0.35">
      <c r="A537" s="82">
        <v>534</v>
      </c>
      <c r="B537" s="90" t="s">
        <v>3058</v>
      </c>
      <c r="C537" s="84" t="s">
        <v>3107</v>
      </c>
      <c r="D537" s="84" t="s">
        <v>1196</v>
      </c>
      <c r="E537" s="84" t="s">
        <v>969</v>
      </c>
      <c r="F537" s="84" t="s">
        <v>163</v>
      </c>
      <c r="G537" s="84" t="s">
        <v>838</v>
      </c>
      <c r="H537" s="84" t="s">
        <v>1222</v>
      </c>
      <c r="I537" s="85">
        <v>41640</v>
      </c>
      <c r="J537" s="85">
        <v>43951</v>
      </c>
      <c r="K537" s="84" t="s">
        <v>3928</v>
      </c>
      <c r="L537" s="86">
        <v>4373293.9000000004</v>
      </c>
      <c r="M537" s="86">
        <v>4363642.58</v>
      </c>
      <c r="N537" s="87">
        <v>3709096.19</v>
      </c>
    </row>
    <row r="538" spans="1:14" ht="40" x14ac:dyDescent="0.35">
      <c r="A538" s="82">
        <v>535</v>
      </c>
      <c r="B538" s="90" t="s">
        <v>3059</v>
      </c>
      <c r="C538" s="84" t="s">
        <v>3108</v>
      </c>
      <c r="D538" s="84" t="s">
        <v>1307</v>
      </c>
      <c r="E538" s="84" t="s">
        <v>920</v>
      </c>
      <c r="F538" s="84" t="s">
        <v>167</v>
      </c>
      <c r="G538" s="84" t="s">
        <v>740</v>
      </c>
      <c r="H538" s="84" t="s">
        <v>741</v>
      </c>
      <c r="I538" s="85">
        <v>41640</v>
      </c>
      <c r="J538" s="85">
        <v>44498</v>
      </c>
      <c r="K538" s="84" t="s">
        <v>3116</v>
      </c>
      <c r="L538" s="86">
        <v>29499920</v>
      </c>
      <c r="M538" s="86">
        <v>29495000</v>
      </c>
      <c r="N538" s="87">
        <v>25070750</v>
      </c>
    </row>
    <row r="539" spans="1:14" ht="50" x14ac:dyDescent="0.35">
      <c r="A539" s="82">
        <v>536</v>
      </c>
      <c r="B539" s="90" t="s">
        <v>3060</v>
      </c>
      <c r="C539" s="84" t="s">
        <v>2978</v>
      </c>
      <c r="D539" s="84" t="s">
        <v>2452</v>
      </c>
      <c r="E539" s="84" t="s">
        <v>901</v>
      </c>
      <c r="F539" s="84" t="s">
        <v>282</v>
      </c>
      <c r="G539" s="84" t="s">
        <v>2453</v>
      </c>
      <c r="H539" s="84" t="s">
        <v>2454</v>
      </c>
      <c r="I539" s="85">
        <v>41640</v>
      </c>
      <c r="J539" s="85">
        <v>43982</v>
      </c>
      <c r="K539" s="84" t="s">
        <v>3117</v>
      </c>
      <c r="L539" s="86">
        <v>1059809.1100000001</v>
      </c>
      <c r="M539" s="86">
        <v>1000000</v>
      </c>
      <c r="N539" s="87">
        <v>850000</v>
      </c>
    </row>
    <row r="540" spans="1:14" ht="80" x14ac:dyDescent="0.35">
      <c r="A540" s="82">
        <v>537</v>
      </c>
      <c r="B540" s="88" t="s">
        <v>3061</v>
      </c>
      <c r="C540" s="84" t="s">
        <v>3109</v>
      </c>
      <c r="D540" s="84" t="s">
        <v>3110</v>
      </c>
      <c r="E540" s="84" t="s">
        <v>969</v>
      </c>
      <c r="F540" s="84" t="s">
        <v>163</v>
      </c>
      <c r="G540" s="84" t="s">
        <v>879</v>
      </c>
      <c r="H540" s="84" t="s">
        <v>3115</v>
      </c>
      <c r="I540" s="85">
        <v>41640</v>
      </c>
      <c r="J540" s="85">
        <v>44469</v>
      </c>
      <c r="K540" s="84" t="s">
        <v>3118</v>
      </c>
      <c r="L540" s="86">
        <v>1000000</v>
      </c>
      <c r="M540" s="86">
        <v>1000000</v>
      </c>
      <c r="N540" s="87">
        <v>850000</v>
      </c>
    </row>
    <row r="541" spans="1:14" ht="70" x14ac:dyDescent="0.35">
      <c r="A541" s="82">
        <v>538</v>
      </c>
      <c r="B541" s="88" t="s">
        <v>3062</v>
      </c>
      <c r="C541" s="84" t="s">
        <v>3003</v>
      </c>
      <c r="D541" s="84" t="s">
        <v>3111</v>
      </c>
      <c r="E541" s="84" t="s">
        <v>969</v>
      </c>
      <c r="F541" s="84" t="s">
        <v>163</v>
      </c>
      <c r="G541" s="84" t="s">
        <v>375</v>
      </c>
      <c r="H541" s="84" t="s">
        <v>1231</v>
      </c>
      <c r="I541" s="85">
        <v>41640</v>
      </c>
      <c r="J541" s="85">
        <v>44561</v>
      </c>
      <c r="K541" s="84" t="s">
        <v>3119</v>
      </c>
      <c r="L541" s="86">
        <v>21998228.559999999</v>
      </c>
      <c r="M541" s="86">
        <v>21995153.559999999</v>
      </c>
      <c r="N541" s="87">
        <v>3299273.03</v>
      </c>
    </row>
    <row r="542" spans="1:14" ht="80" x14ac:dyDescent="0.35">
      <c r="A542" s="82">
        <v>539</v>
      </c>
      <c r="B542" s="88" t="s">
        <v>3063</v>
      </c>
      <c r="C542" s="84" t="s">
        <v>3002</v>
      </c>
      <c r="D542" s="84" t="s">
        <v>1209</v>
      </c>
      <c r="E542" s="84" t="s">
        <v>909</v>
      </c>
      <c r="F542" s="84" t="s">
        <v>72</v>
      </c>
      <c r="G542" s="84" t="s">
        <v>691</v>
      </c>
      <c r="H542" s="84" t="s">
        <v>1749</v>
      </c>
      <c r="I542" s="85">
        <v>41640</v>
      </c>
      <c r="J542" s="85">
        <v>44377</v>
      </c>
      <c r="K542" s="84" t="s">
        <v>3120</v>
      </c>
      <c r="L542" s="86">
        <v>5002400</v>
      </c>
      <c r="M542" s="86">
        <v>5000000</v>
      </c>
      <c r="N542" s="87">
        <v>4000000</v>
      </c>
    </row>
    <row r="543" spans="1:14" ht="80" x14ac:dyDescent="0.35">
      <c r="A543" s="82">
        <v>540</v>
      </c>
      <c r="B543" s="88" t="s">
        <v>3064</v>
      </c>
      <c r="C543" s="84" t="s">
        <v>3004</v>
      </c>
      <c r="D543" s="84" t="s">
        <v>3078</v>
      </c>
      <c r="E543" s="84" t="s">
        <v>967</v>
      </c>
      <c r="F543" s="84" t="s">
        <v>337</v>
      </c>
      <c r="G543" s="84" t="s">
        <v>338</v>
      </c>
      <c r="H543" s="84" t="s">
        <v>1014</v>
      </c>
      <c r="I543" s="85">
        <v>41640</v>
      </c>
      <c r="J543" s="85">
        <v>44408</v>
      </c>
      <c r="K543" s="84" t="s">
        <v>3929</v>
      </c>
      <c r="L543" s="86">
        <v>12314072.91</v>
      </c>
      <c r="M543" s="86">
        <v>12000000</v>
      </c>
      <c r="N543" s="87">
        <v>1800000</v>
      </c>
    </row>
    <row r="544" spans="1:14" ht="50" x14ac:dyDescent="0.35">
      <c r="A544" s="82">
        <v>541</v>
      </c>
      <c r="B544" s="88" t="s">
        <v>3131</v>
      </c>
      <c r="C544" s="84" t="s">
        <v>3130</v>
      </c>
      <c r="D544" s="84" t="s">
        <v>775</v>
      </c>
      <c r="E544" s="84" t="s">
        <v>930</v>
      </c>
      <c r="F544" s="84" t="s">
        <v>151</v>
      </c>
      <c r="G544" s="84" t="s">
        <v>776</v>
      </c>
      <c r="H544" s="84" t="s">
        <v>777</v>
      </c>
      <c r="I544" s="85">
        <v>41640</v>
      </c>
      <c r="J544" s="85">
        <v>44439</v>
      </c>
      <c r="K544" s="84" t="s">
        <v>3132</v>
      </c>
      <c r="L544" s="86">
        <v>9625500</v>
      </c>
      <c r="M544" s="86">
        <v>7983339.75</v>
      </c>
      <c r="N544" s="87">
        <v>1197500.96</v>
      </c>
    </row>
    <row r="545" spans="1:14" ht="80" x14ac:dyDescent="0.35">
      <c r="A545" s="82">
        <v>542</v>
      </c>
      <c r="B545" s="116" t="s">
        <v>3100</v>
      </c>
      <c r="C545" s="108" t="s">
        <v>3112</v>
      </c>
      <c r="D545" s="108" t="s">
        <v>1806</v>
      </c>
      <c r="E545" s="108" t="s">
        <v>896</v>
      </c>
      <c r="F545" s="108" t="s">
        <v>44</v>
      </c>
      <c r="G545" s="108" t="s">
        <v>1807</v>
      </c>
      <c r="H545" s="108" t="s">
        <v>1808</v>
      </c>
      <c r="I545" s="85">
        <v>41640</v>
      </c>
      <c r="J545" s="85">
        <v>44196</v>
      </c>
      <c r="K545" s="84" t="s">
        <v>3121</v>
      </c>
      <c r="L545" s="86">
        <v>4080500</v>
      </c>
      <c r="M545" s="86">
        <v>4080500</v>
      </c>
      <c r="N545" s="87">
        <v>3468425</v>
      </c>
    </row>
    <row r="546" spans="1:14" ht="30" x14ac:dyDescent="0.35">
      <c r="A546" s="82">
        <v>543</v>
      </c>
      <c r="B546" s="90" t="s">
        <v>3145</v>
      </c>
      <c r="C546" s="117" t="s">
        <v>3133</v>
      </c>
      <c r="D546" s="118" t="s">
        <v>3139</v>
      </c>
      <c r="E546" s="119" t="s">
        <v>909</v>
      </c>
      <c r="F546" s="119" t="s">
        <v>72</v>
      </c>
      <c r="G546" s="119" t="s">
        <v>3141</v>
      </c>
      <c r="H546" s="119" t="s">
        <v>3142</v>
      </c>
      <c r="I546" s="85">
        <v>43862</v>
      </c>
      <c r="J546" s="85">
        <v>44119</v>
      </c>
      <c r="K546" s="84" t="s">
        <v>3930</v>
      </c>
      <c r="L546" s="86">
        <v>214186921.69</v>
      </c>
      <c r="M546" s="86">
        <v>214186921.69</v>
      </c>
      <c r="N546" s="87">
        <v>181389549.30000001</v>
      </c>
    </row>
    <row r="547" spans="1:14" ht="30" x14ac:dyDescent="0.35">
      <c r="A547" s="82">
        <v>544</v>
      </c>
      <c r="B547" s="90" t="s">
        <v>3146</v>
      </c>
      <c r="C547" s="120" t="s">
        <v>3134</v>
      </c>
      <c r="D547" s="118" t="s">
        <v>3139</v>
      </c>
      <c r="E547" s="119" t="s">
        <v>909</v>
      </c>
      <c r="F547" s="119" t="s">
        <v>72</v>
      </c>
      <c r="G547" s="119" t="s">
        <v>3141</v>
      </c>
      <c r="H547" s="119" t="s">
        <v>3142</v>
      </c>
      <c r="I547" s="85">
        <v>43862</v>
      </c>
      <c r="J547" s="85">
        <v>44408</v>
      </c>
      <c r="K547" s="84" t="s">
        <v>3931</v>
      </c>
      <c r="L547" s="86">
        <v>42700000</v>
      </c>
      <c r="M547" s="86">
        <v>42700000</v>
      </c>
      <c r="N547" s="87">
        <v>36161562.5</v>
      </c>
    </row>
    <row r="548" spans="1:14" ht="50" x14ac:dyDescent="0.35">
      <c r="A548" s="82">
        <v>545</v>
      </c>
      <c r="B548" s="90" t="s">
        <v>3147</v>
      </c>
      <c r="C548" s="120" t="s">
        <v>3135</v>
      </c>
      <c r="D548" s="118" t="s">
        <v>3139</v>
      </c>
      <c r="E548" s="119" t="s">
        <v>909</v>
      </c>
      <c r="F548" s="119" t="s">
        <v>72</v>
      </c>
      <c r="G548" s="119" t="s">
        <v>3141</v>
      </c>
      <c r="H548" s="119" t="s">
        <v>3142</v>
      </c>
      <c r="I548" s="85">
        <v>43862</v>
      </c>
      <c r="J548" s="85">
        <v>44104</v>
      </c>
      <c r="K548" s="84" t="s">
        <v>3932</v>
      </c>
      <c r="L548" s="86">
        <v>22999934.91</v>
      </c>
      <c r="M548" s="86">
        <v>22999934.91</v>
      </c>
      <c r="N548" s="87">
        <v>18399947.920000002</v>
      </c>
    </row>
    <row r="549" spans="1:14" ht="30" x14ac:dyDescent="0.35">
      <c r="A549" s="82">
        <v>546</v>
      </c>
      <c r="B549" s="90" t="s">
        <v>3148</v>
      </c>
      <c r="C549" s="120" t="s">
        <v>3136</v>
      </c>
      <c r="D549" s="118" t="s">
        <v>3139</v>
      </c>
      <c r="E549" s="119" t="s">
        <v>909</v>
      </c>
      <c r="F549" s="119" t="s">
        <v>72</v>
      </c>
      <c r="G549" s="119" t="s">
        <v>3141</v>
      </c>
      <c r="H549" s="119" t="s">
        <v>3142</v>
      </c>
      <c r="I549" s="85">
        <v>43862</v>
      </c>
      <c r="J549" s="85">
        <v>44104</v>
      </c>
      <c r="K549" s="84" t="s">
        <v>3933</v>
      </c>
      <c r="L549" s="86">
        <v>215000000</v>
      </c>
      <c r="M549" s="86">
        <v>215000000</v>
      </c>
      <c r="N549" s="87">
        <v>182078125</v>
      </c>
    </row>
    <row r="550" spans="1:14" ht="40" x14ac:dyDescent="0.35">
      <c r="A550" s="82">
        <v>547</v>
      </c>
      <c r="B550" s="90" t="s">
        <v>3149</v>
      </c>
      <c r="C550" s="120" t="s">
        <v>3137</v>
      </c>
      <c r="D550" s="118" t="s">
        <v>3139</v>
      </c>
      <c r="E550" s="119" t="s">
        <v>909</v>
      </c>
      <c r="F550" s="119" t="s">
        <v>72</v>
      </c>
      <c r="G550" s="119" t="s">
        <v>3141</v>
      </c>
      <c r="H550" s="119" t="s">
        <v>3142</v>
      </c>
      <c r="I550" s="85">
        <v>43862</v>
      </c>
      <c r="J550" s="85">
        <v>44104</v>
      </c>
      <c r="K550" s="84" t="s">
        <v>3934</v>
      </c>
      <c r="L550" s="86">
        <v>54995689.350000001</v>
      </c>
      <c r="M550" s="86">
        <v>54995689.350000001</v>
      </c>
      <c r="N550" s="87">
        <v>46574474.409999996</v>
      </c>
    </row>
    <row r="551" spans="1:14" ht="30" x14ac:dyDescent="0.35">
      <c r="A551" s="82">
        <v>548</v>
      </c>
      <c r="B551" s="90" t="s">
        <v>3150</v>
      </c>
      <c r="C551" s="118" t="s">
        <v>3138</v>
      </c>
      <c r="D551" s="118" t="s">
        <v>3140</v>
      </c>
      <c r="E551" s="119" t="s">
        <v>909</v>
      </c>
      <c r="F551" s="119" t="s">
        <v>72</v>
      </c>
      <c r="G551" s="119" t="s">
        <v>3144</v>
      </c>
      <c r="H551" s="119" t="s">
        <v>3143</v>
      </c>
      <c r="I551" s="85">
        <v>43862</v>
      </c>
      <c r="J551" s="85">
        <v>44165</v>
      </c>
      <c r="K551" s="84" t="s">
        <v>3935</v>
      </c>
      <c r="L551" s="86">
        <v>100000000</v>
      </c>
      <c r="M551" s="86">
        <v>100000000</v>
      </c>
      <c r="N551" s="87">
        <v>84687500</v>
      </c>
    </row>
    <row r="552" spans="1:14" ht="80" x14ac:dyDescent="0.35">
      <c r="A552" s="82">
        <v>549</v>
      </c>
      <c r="B552" s="90" t="s">
        <v>3310</v>
      </c>
      <c r="C552" s="118" t="s">
        <v>3399</v>
      </c>
      <c r="D552" s="118" t="s">
        <v>2237</v>
      </c>
      <c r="E552" s="119" t="s">
        <v>923</v>
      </c>
      <c r="F552" s="119" t="s">
        <v>884</v>
      </c>
      <c r="G552" s="119" t="s">
        <v>885</v>
      </c>
      <c r="H552" s="119" t="s">
        <v>1824</v>
      </c>
      <c r="I552" s="85">
        <v>43862</v>
      </c>
      <c r="J552" s="85">
        <v>44347</v>
      </c>
      <c r="K552" s="84" t="s">
        <v>3936</v>
      </c>
      <c r="L552" s="86">
        <v>14173310.119999999</v>
      </c>
      <c r="M552" s="86">
        <v>14173310.119999999</v>
      </c>
      <c r="N552" s="87">
        <v>12047313.6</v>
      </c>
    </row>
    <row r="553" spans="1:14" ht="60" x14ac:dyDescent="0.35">
      <c r="A553" s="82">
        <v>550</v>
      </c>
      <c r="B553" s="90" t="s">
        <v>3311</v>
      </c>
      <c r="C553" s="118" t="s">
        <v>3444</v>
      </c>
      <c r="D553" s="118" t="s">
        <v>3445</v>
      </c>
      <c r="E553" s="119" t="s">
        <v>923</v>
      </c>
      <c r="F553" s="119" t="s">
        <v>725</v>
      </c>
      <c r="G553" s="119" t="s">
        <v>726</v>
      </c>
      <c r="H553" s="119" t="s">
        <v>1027</v>
      </c>
      <c r="I553" s="85">
        <v>43862</v>
      </c>
      <c r="J553" s="85">
        <v>44408</v>
      </c>
      <c r="K553" s="84" t="s">
        <v>3446</v>
      </c>
      <c r="L553" s="86">
        <v>17727690.940000001</v>
      </c>
      <c r="M553" s="86">
        <v>16817662.079999998</v>
      </c>
      <c r="N553" s="87">
        <v>14295012.76</v>
      </c>
    </row>
    <row r="554" spans="1:14" ht="40" x14ac:dyDescent="0.35">
      <c r="A554" s="82">
        <v>551</v>
      </c>
      <c r="B554" s="90" t="s">
        <v>3507</v>
      </c>
      <c r="C554" s="118" t="s">
        <v>3506</v>
      </c>
      <c r="D554" s="118" t="s">
        <v>1694</v>
      </c>
      <c r="E554" s="119" t="s">
        <v>923</v>
      </c>
      <c r="F554" s="119" t="s">
        <v>670</v>
      </c>
      <c r="G554" s="119" t="s">
        <v>671</v>
      </c>
      <c r="H554" s="119" t="s">
        <v>1695</v>
      </c>
      <c r="I554" s="85">
        <v>43862</v>
      </c>
      <c r="J554" s="85">
        <v>44681</v>
      </c>
      <c r="K554" s="84" t="s">
        <v>3240</v>
      </c>
      <c r="L554" s="86">
        <v>16997123</v>
      </c>
      <c r="M554" s="86">
        <v>16997123</v>
      </c>
      <c r="N554" s="87">
        <v>14447554.550000001</v>
      </c>
    </row>
    <row r="555" spans="1:14" ht="60" x14ac:dyDescent="0.35">
      <c r="A555" s="82">
        <v>552</v>
      </c>
      <c r="B555" s="90" t="s">
        <v>3312</v>
      </c>
      <c r="C555" s="118" t="s">
        <v>3388</v>
      </c>
      <c r="D555" s="118" t="s">
        <v>1902</v>
      </c>
      <c r="E555" s="119" t="s">
        <v>923</v>
      </c>
      <c r="F555" s="119" t="s">
        <v>884</v>
      </c>
      <c r="G555" s="119" t="s">
        <v>1903</v>
      </c>
      <c r="H555" s="119" t="s">
        <v>1904</v>
      </c>
      <c r="I555" s="85">
        <v>43862</v>
      </c>
      <c r="J555" s="85">
        <v>44377</v>
      </c>
      <c r="K555" s="84" t="s">
        <v>3244</v>
      </c>
      <c r="L555" s="86">
        <v>13348606.51</v>
      </c>
      <c r="M555" s="86">
        <v>13348606.51</v>
      </c>
      <c r="N555" s="87">
        <v>11346315.529999999</v>
      </c>
    </row>
    <row r="556" spans="1:14" ht="70" x14ac:dyDescent="0.35">
      <c r="A556" s="82">
        <v>553</v>
      </c>
      <c r="B556" s="90" t="s">
        <v>3509</v>
      </c>
      <c r="C556" s="118" t="s">
        <v>3508</v>
      </c>
      <c r="D556" s="118" t="s">
        <v>3510</v>
      </c>
      <c r="E556" s="119" t="s">
        <v>923</v>
      </c>
      <c r="F556" s="119" t="s">
        <v>884</v>
      </c>
      <c r="G556" s="119" t="s">
        <v>3029</v>
      </c>
      <c r="H556" s="119" t="s">
        <v>3511</v>
      </c>
      <c r="I556" s="85">
        <v>43862</v>
      </c>
      <c r="J556" s="85">
        <v>44530</v>
      </c>
      <c r="K556" s="84" t="s">
        <v>3937</v>
      </c>
      <c r="L556" s="86">
        <v>13263195.560000001</v>
      </c>
      <c r="M556" s="86">
        <v>13263195.560000001</v>
      </c>
      <c r="N556" s="87">
        <v>11273716.220000001</v>
      </c>
    </row>
    <row r="557" spans="1:14" ht="60" x14ac:dyDescent="0.35">
      <c r="A557" s="82">
        <v>554</v>
      </c>
      <c r="B557" s="90" t="s">
        <v>3313</v>
      </c>
      <c r="C557" s="118" t="s">
        <v>3447</v>
      </c>
      <c r="D557" s="118" t="s">
        <v>3448</v>
      </c>
      <c r="E557" s="119" t="s">
        <v>171</v>
      </c>
      <c r="F557" s="119" t="s">
        <v>884</v>
      </c>
      <c r="G557" s="119" t="s">
        <v>3450</v>
      </c>
      <c r="H557" s="119" t="s">
        <v>3449</v>
      </c>
      <c r="I557" s="85">
        <v>43862</v>
      </c>
      <c r="J557" s="85">
        <v>44469</v>
      </c>
      <c r="K557" s="84" t="s">
        <v>3392</v>
      </c>
      <c r="L557" s="86">
        <v>8442418.4100000001</v>
      </c>
      <c r="M557" s="86">
        <v>8345200</v>
      </c>
      <c r="N557" s="87">
        <v>7093420</v>
      </c>
    </row>
    <row r="558" spans="1:14" ht="80" x14ac:dyDescent="0.35">
      <c r="A558" s="82">
        <v>555</v>
      </c>
      <c r="B558" s="90" t="s">
        <v>3308</v>
      </c>
      <c r="C558" s="118" t="s">
        <v>3309</v>
      </c>
      <c r="D558" s="118" t="s">
        <v>1217</v>
      </c>
      <c r="E558" s="119" t="s">
        <v>171</v>
      </c>
      <c r="F558" s="119" t="s">
        <v>670</v>
      </c>
      <c r="G558" s="119" t="s">
        <v>671</v>
      </c>
      <c r="H558" s="119" t="s">
        <v>2726</v>
      </c>
      <c r="I558" s="85">
        <v>43862</v>
      </c>
      <c r="J558" s="85">
        <v>44439</v>
      </c>
      <c r="K558" s="84" t="s">
        <v>3314</v>
      </c>
      <c r="L558" s="86">
        <v>15209999.98</v>
      </c>
      <c r="M558" s="86">
        <v>15119961.57</v>
      </c>
      <c r="N558" s="87">
        <v>12851967.33</v>
      </c>
    </row>
    <row r="559" spans="1:14" ht="50" x14ac:dyDescent="0.35">
      <c r="A559" s="82">
        <v>556</v>
      </c>
      <c r="B559" s="92" t="s">
        <v>3938</v>
      </c>
      <c r="C559" s="84" t="s">
        <v>3939</v>
      </c>
      <c r="D559" s="84" t="s">
        <v>3940</v>
      </c>
      <c r="E559" s="84" t="s">
        <v>923</v>
      </c>
      <c r="F559" s="84" t="s">
        <v>3941</v>
      </c>
      <c r="G559" s="84" t="s">
        <v>3942</v>
      </c>
      <c r="H559" s="84" t="s">
        <v>3943</v>
      </c>
      <c r="I559" s="85">
        <v>43862</v>
      </c>
      <c r="J559" s="85">
        <v>44390</v>
      </c>
      <c r="K559" s="84" t="s">
        <v>3944</v>
      </c>
      <c r="L559" s="86">
        <v>820000</v>
      </c>
      <c r="M559" s="86">
        <v>820000</v>
      </c>
      <c r="N559" s="87">
        <v>697000</v>
      </c>
    </row>
    <row r="560" spans="1:14" ht="50" x14ac:dyDescent="0.35">
      <c r="A560" s="82">
        <v>557</v>
      </c>
      <c r="B560" s="84" t="s">
        <v>3945</v>
      </c>
      <c r="C560" s="84" t="s">
        <v>3946</v>
      </c>
      <c r="D560" s="84" t="s">
        <v>1121</v>
      </c>
      <c r="E560" s="84" t="s">
        <v>923</v>
      </c>
      <c r="F560" s="84" t="s">
        <v>924</v>
      </c>
      <c r="G560" s="84" t="s">
        <v>925</v>
      </c>
      <c r="H560" s="84" t="s">
        <v>2497</v>
      </c>
      <c r="I560" s="85">
        <v>43862</v>
      </c>
      <c r="J560" s="85">
        <v>44379</v>
      </c>
      <c r="K560" s="84" t="s">
        <v>3947</v>
      </c>
      <c r="L560" s="86">
        <v>7890992.1600000001</v>
      </c>
      <c r="M560" s="86">
        <v>7890992.1600000001</v>
      </c>
      <c r="N560" s="87">
        <v>6707343.3300000001</v>
      </c>
    </row>
    <row r="561" spans="1:14" ht="60" x14ac:dyDescent="0.35">
      <c r="A561" s="82">
        <v>558</v>
      </c>
      <c r="B561" s="84" t="s">
        <v>3948</v>
      </c>
      <c r="C561" s="84" t="s">
        <v>3949</v>
      </c>
      <c r="D561" s="84" t="s">
        <v>1534</v>
      </c>
      <c r="E561" s="84" t="s">
        <v>923</v>
      </c>
      <c r="F561" s="84" t="s">
        <v>434</v>
      </c>
      <c r="G561" s="84" t="s">
        <v>435</v>
      </c>
      <c r="H561" s="84" t="s">
        <v>3950</v>
      </c>
      <c r="I561" s="85">
        <v>43862</v>
      </c>
      <c r="J561" s="85">
        <v>44377</v>
      </c>
      <c r="K561" s="84" t="s">
        <v>3947</v>
      </c>
      <c r="L561" s="86">
        <v>9783340.7599999998</v>
      </c>
      <c r="M561" s="86">
        <v>9411764.7100000009</v>
      </c>
      <c r="N561" s="87">
        <v>8000000</v>
      </c>
    </row>
    <row r="562" spans="1:14" ht="50" x14ac:dyDescent="0.35">
      <c r="A562" s="82">
        <v>559</v>
      </c>
      <c r="B562" s="84" t="s">
        <v>3951</v>
      </c>
      <c r="C562" s="84" t="s">
        <v>3952</v>
      </c>
      <c r="D562" s="84" t="s">
        <v>3953</v>
      </c>
      <c r="E562" s="84" t="s">
        <v>923</v>
      </c>
      <c r="F562" s="84" t="s">
        <v>3954</v>
      </c>
      <c r="G562" s="84" t="s">
        <v>3955</v>
      </c>
      <c r="H562" s="84" t="s">
        <v>3956</v>
      </c>
      <c r="I562" s="85">
        <v>43862</v>
      </c>
      <c r="J562" s="85">
        <v>44377</v>
      </c>
      <c r="K562" s="84" t="s">
        <v>3947</v>
      </c>
      <c r="L562" s="86">
        <v>7058823</v>
      </c>
      <c r="M562" s="86">
        <v>7058823</v>
      </c>
      <c r="N562" s="87">
        <v>5999999.5499999998</v>
      </c>
    </row>
    <row r="563" spans="1:14" ht="30" x14ac:dyDescent="0.35">
      <c r="A563" s="82">
        <v>560</v>
      </c>
      <c r="B563" s="84" t="s">
        <v>3957</v>
      </c>
      <c r="C563" s="84" t="s">
        <v>3958</v>
      </c>
      <c r="D563" s="84" t="s">
        <v>972</v>
      </c>
      <c r="E563" s="84" t="s">
        <v>923</v>
      </c>
      <c r="F563" s="84" t="s">
        <v>172</v>
      </c>
      <c r="G563" s="84" t="s">
        <v>173</v>
      </c>
      <c r="H563" s="84" t="s">
        <v>174</v>
      </c>
      <c r="I563" s="85">
        <v>43862</v>
      </c>
      <c r="J563" s="85">
        <v>44439</v>
      </c>
      <c r="K563" s="84" t="s">
        <v>3892</v>
      </c>
      <c r="L563" s="86">
        <v>1883680</v>
      </c>
      <c r="M563" s="86">
        <v>1883680</v>
      </c>
      <c r="N563" s="87">
        <v>1601128</v>
      </c>
    </row>
    <row r="564" spans="1:14" ht="30" x14ac:dyDescent="0.35">
      <c r="A564" s="82">
        <v>561</v>
      </c>
      <c r="B564" s="84" t="s">
        <v>3959</v>
      </c>
      <c r="C564" s="84" t="s">
        <v>3960</v>
      </c>
      <c r="D564" s="84" t="s">
        <v>3961</v>
      </c>
      <c r="E564" s="84" t="s">
        <v>923</v>
      </c>
      <c r="F564" s="84" t="s">
        <v>384</v>
      </c>
      <c r="G564" s="84" t="s">
        <v>385</v>
      </c>
      <c r="H564" s="84" t="s">
        <v>3962</v>
      </c>
      <c r="I564" s="85">
        <v>43862</v>
      </c>
      <c r="J564" s="85">
        <v>44561</v>
      </c>
      <c r="K564" s="84" t="s">
        <v>3944</v>
      </c>
      <c r="L564" s="86">
        <v>535500</v>
      </c>
      <c r="M564" s="86">
        <v>535000</v>
      </c>
      <c r="N564" s="87">
        <v>454750</v>
      </c>
    </row>
    <row r="565" spans="1:14" ht="30" x14ac:dyDescent="0.35">
      <c r="A565" s="82">
        <v>562</v>
      </c>
      <c r="B565" s="84" t="s">
        <v>3963</v>
      </c>
      <c r="C565" s="84" t="s">
        <v>3964</v>
      </c>
      <c r="D565" s="84" t="s">
        <v>3965</v>
      </c>
      <c r="E565" s="84" t="s">
        <v>923</v>
      </c>
      <c r="F565" s="84" t="s">
        <v>2995</v>
      </c>
      <c r="G565" s="84" t="s">
        <v>2997</v>
      </c>
      <c r="H565" s="84" t="s">
        <v>2996</v>
      </c>
      <c r="I565" s="85">
        <v>43862</v>
      </c>
      <c r="J565" s="85">
        <v>44407</v>
      </c>
      <c r="K565" s="84" t="s">
        <v>3944</v>
      </c>
      <c r="L565" s="86">
        <v>2062926.28</v>
      </c>
      <c r="M565" s="86">
        <v>2062926.28</v>
      </c>
      <c r="N565" s="87">
        <v>1753487.33</v>
      </c>
    </row>
    <row r="566" spans="1:14" ht="60" x14ac:dyDescent="0.35">
      <c r="A566" s="82">
        <v>563</v>
      </c>
      <c r="B566" s="84" t="s">
        <v>3966</v>
      </c>
      <c r="C566" s="84" t="s">
        <v>3967</v>
      </c>
      <c r="D566" s="84" t="s">
        <v>2196</v>
      </c>
      <c r="E566" s="84" t="s">
        <v>906</v>
      </c>
      <c r="F566" s="84" t="s">
        <v>246</v>
      </c>
      <c r="G566" s="84" t="s">
        <v>247</v>
      </c>
      <c r="H566" s="84" t="s">
        <v>2373</v>
      </c>
      <c r="I566" s="85">
        <v>41640</v>
      </c>
      <c r="J566" s="85">
        <v>44651</v>
      </c>
      <c r="K566" s="84" t="s">
        <v>3968</v>
      </c>
      <c r="L566" s="86">
        <v>16099334</v>
      </c>
      <c r="M566" s="86">
        <v>16093430</v>
      </c>
      <c r="N566" s="87">
        <v>13679415.5</v>
      </c>
    </row>
    <row r="567" spans="1:14" ht="70" x14ac:dyDescent="0.35">
      <c r="A567" s="82">
        <v>564</v>
      </c>
      <c r="B567" s="84" t="s">
        <v>3969</v>
      </c>
      <c r="C567" s="84" t="s">
        <v>3970</v>
      </c>
      <c r="D567" s="84" t="s">
        <v>3971</v>
      </c>
      <c r="E567" s="84" t="s">
        <v>923</v>
      </c>
      <c r="F567" s="84" t="s">
        <v>725</v>
      </c>
      <c r="G567" s="84" t="s">
        <v>3972</v>
      </c>
      <c r="H567" s="84" t="s">
        <v>1027</v>
      </c>
      <c r="I567" s="85">
        <f>I566</f>
        <v>41640</v>
      </c>
      <c r="J567" s="85">
        <v>44742</v>
      </c>
      <c r="K567" s="84" t="s">
        <v>3973</v>
      </c>
      <c r="L567" s="86">
        <v>17265940.859999999</v>
      </c>
      <c r="M567" s="86">
        <v>13700000</v>
      </c>
      <c r="N567" s="87">
        <v>11645000</v>
      </c>
    </row>
    <row r="568" spans="1:14" ht="78" customHeight="1" x14ac:dyDescent="0.35">
      <c r="A568" s="82">
        <v>565</v>
      </c>
      <c r="B568" s="84" t="s">
        <v>3974</v>
      </c>
      <c r="C568" s="84" t="s">
        <v>3975</v>
      </c>
      <c r="D568" s="84" t="s">
        <v>3976</v>
      </c>
      <c r="E568" s="84" t="s">
        <v>103</v>
      </c>
      <c r="F568" s="84" t="s">
        <v>333</v>
      </c>
      <c r="G568" s="84" t="s">
        <v>846</v>
      </c>
      <c r="H568" s="84" t="s">
        <v>1111</v>
      </c>
      <c r="I568" s="85">
        <f>I567</f>
        <v>41640</v>
      </c>
      <c r="J568" s="85">
        <v>45107</v>
      </c>
      <c r="K568" s="84" t="s">
        <v>3977</v>
      </c>
      <c r="L568" s="86">
        <v>35886154.57</v>
      </c>
      <c r="M568" s="86">
        <v>35575213.700000003</v>
      </c>
      <c r="N568" s="87">
        <v>30238931.640000001</v>
      </c>
    </row>
    <row r="569" spans="1:14" ht="191.25" customHeight="1" x14ac:dyDescent="0.35">
      <c r="A569" s="82">
        <v>566</v>
      </c>
      <c r="B569" s="108" t="s">
        <v>3978</v>
      </c>
      <c r="C569" s="108" t="s">
        <v>3979</v>
      </c>
      <c r="D569" s="108" t="s">
        <v>3980</v>
      </c>
      <c r="E569" s="108" t="s">
        <v>906</v>
      </c>
      <c r="F569" s="108" t="s">
        <v>246</v>
      </c>
      <c r="G569" s="108" t="s">
        <v>1943</v>
      </c>
      <c r="H569" s="108" t="s">
        <v>3981</v>
      </c>
      <c r="I569" s="109">
        <v>41640</v>
      </c>
      <c r="J569" s="85">
        <v>45016</v>
      </c>
      <c r="K569" s="108" t="s">
        <v>3982</v>
      </c>
      <c r="L569" s="86">
        <v>22292555</v>
      </c>
      <c r="M569" s="86">
        <v>22292555</v>
      </c>
      <c r="N569" s="87">
        <v>18948671.75</v>
      </c>
    </row>
    <row r="570" spans="1:14" ht="50" x14ac:dyDescent="0.35">
      <c r="A570" s="82">
        <v>567</v>
      </c>
      <c r="B570" s="89" t="s">
        <v>3983</v>
      </c>
      <c r="C570" s="89" t="s">
        <v>3984</v>
      </c>
      <c r="D570" s="89" t="s">
        <v>775</v>
      </c>
      <c r="E570" s="89" t="s">
        <v>930</v>
      </c>
      <c r="F570" s="89" t="s">
        <v>151</v>
      </c>
      <c r="G570" s="89" t="s">
        <v>776</v>
      </c>
      <c r="H570" s="89" t="s">
        <v>3985</v>
      </c>
      <c r="I570" s="110">
        <f>I569</f>
        <v>41640</v>
      </c>
      <c r="J570" s="85">
        <v>44742</v>
      </c>
      <c r="K570" s="89" t="s">
        <v>3986</v>
      </c>
      <c r="L570" s="86">
        <v>15752515.4</v>
      </c>
      <c r="M570" s="86">
        <v>8000000</v>
      </c>
      <c r="N570" s="87">
        <v>6800000</v>
      </c>
    </row>
    <row r="571" spans="1:14" ht="180" x14ac:dyDescent="0.35">
      <c r="A571" s="82">
        <v>568</v>
      </c>
      <c r="B571" s="112" t="s">
        <v>3987</v>
      </c>
      <c r="C571" s="121" t="s">
        <v>3988</v>
      </c>
      <c r="D571" s="121" t="s">
        <v>3082</v>
      </c>
      <c r="E571" s="122" t="s">
        <v>928</v>
      </c>
      <c r="F571" s="122" t="s">
        <v>287</v>
      </c>
      <c r="G571" s="122" t="s">
        <v>340</v>
      </c>
      <c r="H571" s="122" t="s">
        <v>1129</v>
      </c>
      <c r="I571" s="123">
        <f>I569</f>
        <v>41640</v>
      </c>
      <c r="J571" s="85">
        <v>44561</v>
      </c>
      <c r="K571" s="122" t="s">
        <v>4000</v>
      </c>
      <c r="L571" s="86">
        <v>29636517.629999999</v>
      </c>
      <c r="M571" s="86">
        <v>26394588</v>
      </c>
      <c r="N571" s="87">
        <v>22435399.800000001</v>
      </c>
    </row>
    <row r="572" spans="1:14" ht="100" x14ac:dyDescent="0.35">
      <c r="A572" s="82">
        <v>569</v>
      </c>
      <c r="B572" s="90" t="s">
        <v>3989</v>
      </c>
      <c r="C572" s="118" t="s">
        <v>3234</v>
      </c>
      <c r="D572" s="118" t="s">
        <v>3083</v>
      </c>
      <c r="E572" s="119" t="s">
        <v>923</v>
      </c>
      <c r="F572" s="119" t="s">
        <v>884</v>
      </c>
      <c r="G572" s="119" t="s">
        <v>1145</v>
      </c>
      <c r="H572" s="119" t="s">
        <v>1146</v>
      </c>
      <c r="I572" s="124">
        <f>I571</f>
        <v>41640</v>
      </c>
      <c r="J572" s="85">
        <v>45199</v>
      </c>
      <c r="K572" s="119" t="s">
        <v>3999</v>
      </c>
      <c r="L572" s="86">
        <v>43227200</v>
      </c>
      <c r="M572" s="86">
        <v>42256200</v>
      </c>
      <c r="N572" s="87">
        <v>35917770</v>
      </c>
    </row>
    <row r="573" spans="1:14" ht="130" x14ac:dyDescent="0.35">
      <c r="A573" s="82">
        <v>570</v>
      </c>
      <c r="B573" s="90" t="s">
        <v>3990</v>
      </c>
      <c r="C573" s="118" t="s">
        <v>3991</v>
      </c>
      <c r="D573" s="118" t="s">
        <v>3992</v>
      </c>
      <c r="E573" s="119" t="s">
        <v>909</v>
      </c>
      <c r="F573" s="119" t="s">
        <v>72</v>
      </c>
      <c r="G573" s="119" t="s">
        <v>3144</v>
      </c>
      <c r="H573" s="119" t="s">
        <v>3143</v>
      </c>
      <c r="I573" s="125">
        <v>43862</v>
      </c>
      <c r="J573" s="109">
        <v>44712</v>
      </c>
      <c r="K573" s="119" t="s">
        <v>3998</v>
      </c>
      <c r="L573" s="86">
        <v>59109461.579999998</v>
      </c>
      <c r="M573" s="86">
        <v>59109461.579999998</v>
      </c>
      <c r="N573" s="87">
        <v>50243042.340000004</v>
      </c>
    </row>
    <row r="574" spans="1:14" ht="220" x14ac:dyDescent="0.35">
      <c r="A574" s="82">
        <v>571</v>
      </c>
      <c r="B574" s="126" t="s">
        <v>3993</v>
      </c>
      <c r="C574" s="127" t="s">
        <v>4001</v>
      </c>
      <c r="D574" s="127" t="s">
        <v>714</v>
      </c>
      <c r="E574" s="128" t="s">
        <v>10</v>
      </c>
      <c r="F574" s="128" t="s">
        <v>127</v>
      </c>
      <c r="G574" s="128" t="s">
        <v>346</v>
      </c>
      <c r="H574" s="128" t="s">
        <v>628</v>
      </c>
      <c r="I574" s="125">
        <v>41640</v>
      </c>
      <c r="J574" s="129">
        <v>44865</v>
      </c>
      <c r="K574" s="128" t="s">
        <v>4002</v>
      </c>
      <c r="L574" s="130">
        <v>12648000</v>
      </c>
      <c r="M574" s="130">
        <f>L574</f>
        <v>12648000</v>
      </c>
      <c r="N574" s="131">
        <v>7588800</v>
      </c>
    </row>
    <row r="575" spans="1:14" ht="90" x14ac:dyDescent="0.35">
      <c r="A575" s="82">
        <v>572</v>
      </c>
      <c r="B575" s="90" t="s">
        <v>3994</v>
      </c>
      <c r="C575" s="118" t="s">
        <v>4003</v>
      </c>
      <c r="D575" s="118" t="s">
        <v>4004</v>
      </c>
      <c r="E575" s="119" t="s">
        <v>909</v>
      </c>
      <c r="F575" s="119" t="s">
        <v>72</v>
      </c>
      <c r="G575" s="119" t="s">
        <v>872</v>
      </c>
      <c r="H575" s="119" t="s">
        <v>4005</v>
      </c>
      <c r="I575" s="124">
        <v>41640</v>
      </c>
      <c r="J575" s="110">
        <v>45107</v>
      </c>
      <c r="K575" s="119" t="s">
        <v>4006</v>
      </c>
      <c r="L575" s="132">
        <v>21205585.59</v>
      </c>
      <c r="M575" s="132">
        <v>21204970.59</v>
      </c>
      <c r="N575" s="132">
        <v>9542236.7599999998</v>
      </c>
    </row>
    <row r="576" spans="1:14" ht="59.25" customHeight="1" x14ac:dyDescent="0.35">
      <c r="A576" s="82">
        <v>573</v>
      </c>
      <c r="B576" s="90" t="s">
        <v>3995</v>
      </c>
      <c r="C576" s="133" t="s">
        <v>4007</v>
      </c>
      <c r="D576" s="133" t="s">
        <v>1902</v>
      </c>
      <c r="E576" s="119" t="s">
        <v>923</v>
      </c>
      <c r="F576" s="119" t="s">
        <v>884</v>
      </c>
      <c r="G576" s="119" t="s">
        <v>1903</v>
      </c>
      <c r="H576" s="119" t="s">
        <v>1904</v>
      </c>
      <c r="I576" s="124">
        <f>I575</f>
        <v>41640</v>
      </c>
      <c r="J576" s="110">
        <v>45291</v>
      </c>
      <c r="K576" s="133" t="s">
        <v>4012</v>
      </c>
      <c r="L576" s="134">
        <v>294013391.37</v>
      </c>
      <c r="M576" s="134">
        <v>286373174.52999997</v>
      </c>
      <c r="N576" s="134">
        <v>195623472.69</v>
      </c>
    </row>
    <row r="577" spans="1:14" ht="36.75" customHeight="1" x14ac:dyDescent="0.35">
      <c r="A577" s="82">
        <v>574</v>
      </c>
      <c r="B577" s="90" t="s">
        <v>3996</v>
      </c>
      <c r="C577" s="133" t="s">
        <v>4008</v>
      </c>
      <c r="D577" s="133" t="s">
        <v>4010</v>
      </c>
      <c r="E577" s="119" t="s">
        <v>909</v>
      </c>
      <c r="F577" s="119" t="s">
        <v>72</v>
      </c>
      <c r="G577" s="119" t="s">
        <v>721</v>
      </c>
      <c r="H577" s="119" t="s">
        <v>4011</v>
      </c>
      <c r="I577" s="124">
        <v>43862</v>
      </c>
      <c r="J577" s="110">
        <v>44926</v>
      </c>
      <c r="K577" s="133" t="s">
        <v>4013</v>
      </c>
      <c r="L577" s="134">
        <v>448007062.72000003</v>
      </c>
      <c r="M577" s="134">
        <v>420387774.80000001</v>
      </c>
      <c r="N577" s="134">
        <v>295712136.55000001</v>
      </c>
    </row>
    <row r="578" spans="1:14" ht="53.25" customHeight="1" x14ac:dyDescent="0.35">
      <c r="A578" s="82">
        <v>575</v>
      </c>
      <c r="B578" s="90" t="s">
        <v>3997</v>
      </c>
      <c r="C578" s="133" t="s">
        <v>4009</v>
      </c>
      <c r="D578" s="133" t="s">
        <v>1013</v>
      </c>
      <c r="E578" s="119" t="s">
        <v>967</v>
      </c>
      <c r="F578" s="119" t="s">
        <v>337</v>
      </c>
      <c r="G578" s="119" t="s">
        <v>338</v>
      </c>
      <c r="H578" s="119" t="s">
        <v>1014</v>
      </c>
      <c r="I578" s="124">
        <f>I577</f>
        <v>43862</v>
      </c>
      <c r="J578" s="110">
        <v>45107</v>
      </c>
      <c r="K578" s="133" t="s">
        <v>4014</v>
      </c>
      <c r="L578" s="134">
        <v>51707154.079999998</v>
      </c>
      <c r="M578" s="134">
        <v>49169826.630000003</v>
      </c>
      <c r="N578" s="134">
        <v>33394352.620000001</v>
      </c>
    </row>
    <row r="579" spans="1:14" ht="30" x14ac:dyDescent="0.35">
      <c r="A579" s="82">
        <v>576</v>
      </c>
      <c r="B579" s="118" t="s">
        <v>2750</v>
      </c>
      <c r="C579" s="118" t="s">
        <v>2751</v>
      </c>
      <c r="D579" s="118" t="s">
        <v>2752</v>
      </c>
      <c r="E579" s="118" t="s">
        <v>57</v>
      </c>
      <c r="F579" s="118" t="s">
        <v>58</v>
      </c>
      <c r="G579" s="118" t="s">
        <v>59</v>
      </c>
      <c r="H579" s="118" t="s">
        <v>2753</v>
      </c>
      <c r="I579" s="135">
        <v>39083</v>
      </c>
      <c r="J579" s="135">
        <v>40816</v>
      </c>
      <c r="K579" s="135" t="s">
        <v>242</v>
      </c>
      <c r="L579" s="132">
        <v>55000000</v>
      </c>
      <c r="M579" s="132">
        <v>55000000</v>
      </c>
      <c r="N579" s="132">
        <v>46578125</v>
      </c>
    </row>
    <row r="580" spans="1:14" ht="50" x14ac:dyDescent="0.35">
      <c r="A580" s="82">
        <v>577</v>
      </c>
      <c r="B580" s="121" t="s">
        <v>2754</v>
      </c>
      <c r="C580" s="121" t="s">
        <v>2755</v>
      </c>
      <c r="D580" s="121" t="s">
        <v>2756</v>
      </c>
      <c r="E580" s="121" t="s">
        <v>136</v>
      </c>
      <c r="F580" s="121" t="s">
        <v>243</v>
      </c>
      <c r="G580" s="121" t="s">
        <v>244</v>
      </c>
      <c r="H580" s="121" t="s">
        <v>2757</v>
      </c>
      <c r="I580" s="136">
        <v>39083</v>
      </c>
      <c r="J580" s="136">
        <v>41213</v>
      </c>
      <c r="K580" s="136" t="s">
        <v>245</v>
      </c>
      <c r="L580" s="137">
        <v>100000000</v>
      </c>
      <c r="M580" s="137">
        <v>100000000</v>
      </c>
      <c r="N580" s="138">
        <v>84687500</v>
      </c>
    </row>
    <row r="581" spans="1:14" ht="30" x14ac:dyDescent="0.35">
      <c r="A581" s="82">
        <v>578</v>
      </c>
      <c r="B581" s="118" t="s">
        <v>2758</v>
      </c>
      <c r="C581" s="118" t="s">
        <v>2759</v>
      </c>
      <c r="D581" s="118" t="s">
        <v>2760</v>
      </c>
      <c r="E581" s="118" t="s">
        <v>67</v>
      </c>
      <c r="F581" s="118" t="s">
        <v>68</v>
      </c>
      <c r="G581" s="118" t="s">
        <v>69</v>
      </c>
      <c r="H581" s="118" t="s">
        <v>2761</v>
      </c>
      <c r="I581" s="135">
        <v>39083</v>
      </c>
      <c r="J581" s="135">
        <v>41455</v>
      </c>
      <c r="K581" s="135" t="s">
        <v>242</v>
      </c>
      <c r="L581" s="139">
        <v>906428.75</v>
      </c>
      <c r="M581" s="139">
        <v>902768.75</v>
      </c>
      <c r="N581" s="139">
        <v>767353.43</v>
      </c>
    </row>
    <row r="582" spans="1:14" ht="50" x14ac:dyDescent="0.35">
      <c r="A582" s="82">
        <v>579</v>
      </c>
      <c r="B582" s="118" t="s">
        <v>2762</v>
      </c>
      <c r="C582" s="118" t="s">
        <v>2763</v>
      </c>
      <c r="D582" s="118" t="s">
        <v>2764</v>
      </c>
      <c r="E582" s="118" t="s">
        <v>53</v>
      </c>
      <c r="F582" s="118" t="s">
        <v>246</v>
      </c>
      <c r="G582" s="118" t="s">
        <v>247</v>
      </c>
      <c r="H582" s="118" t="s">
        <v>248</v>
      </c>
      <c r="I582" s="135">
        <v>39083</v>
      </c>
      <c r="J582" s="135">
        <v>41213</v>
      </c>
      <c r="K582" s="135" t="s">
        <v>245</v>
      </c>
      <c r="L582" s="139">
        <v>13310377.52</v>
      </c>
      <c r="M582" s="139">
        <v>11228000</v>
      </c>
      <c r="N582" s="139">
        <v>9543800</v>
      </c>
    </row>
    <row r="583" spans="1:14" ht="40" x14ac:dyDescent="0.35">
      <c r="A583" s="82">
        <v>580</v>
      </c>
      <c r="B583" s="118" t="s">
        <v>2765</v>
      </c>
      <c r="C583" s="118" t="s">
        <v>2766</v>
      </c>
      <c r="D583" s="118" t="s">
        <v>2767</v>
      </c>
      <c r="E583" s="118" t="s">
        <v>81</v>
      </c>
      <c r="F583" s="118" t="s">
        <v>249</v>
      </c>
      <c r="G583" s="118" t="s">
        <v>250</v>
      </c>
      <c r="H583" s="118" t="s">
        <v>2768</v>
      </c>
      <c r="I583" s="135">
        <v>39083</v>
      </c>
      <c r="J583" s="135">
        <v>41152</v>
      </c>
      <c r="K583" s="135" t="s">
        <v>242</v>
      </c>
      <c r="L583" s="139">
        <v>1517474.06</v>
      </c>
      <c r="M583" s="139">
        <v>1517474.06</v>
      </c>
      <c r="N583" s="139">
        <v>1289852.95</v>
      </c>
    </row>
    <row r="584" spans="1:14" ht="30" x14ac:dyDescent="0.35">
      <c r="A584" s="82">
        <v>581</v>
      </c>
      <c r="B584" s="118" t="s">
        <v>2769</v>
      </c>
      <c r="C584" s="118" t="s">
        <v>2770</v>
      </c>
      <c r="D584" s="118" t="s">
        <v>2771</v>
      </c>
      <c r="E584" s="118" t="s">
        <v>57</v>
      </c>
      <c r="F584" s="118" t="s">
        <v>72</v>
      </c>
      <c r="G584" s="118" t="s">
        <v>251</v>
      </c>
      <c r="H584" s="118" t="s">
        <v>2772</v>
      </c>
      <c r="I584" s="135">
        <v>39083</v>
      </c>
      <c r="J584" s="135">
        <v>42004</v>
      </c>
      <c r="K584" s="135" t="s">
        <v>2773</v>
      </c>
      <c r="L584" s="139">
        <v>25365481.899999999</v>
      </c>
      <c r="M584" s="139">
        <v>25097987.07</v>
      </c>
      <c r="N584" s="139">
        <v>21333289.010000002</v>
      </c>
    </row>
    <row r="585" spans="1:14" ht="30" x14ac:dyDescent="0.35">
      <c r="A585" s="82">
        <v>582</v>
      </c>
      <c r="B585" s="118" t="s">
        <v>2774</v>
      </c>
      <c r="C585" s="118" t="s">
        <v>2775</v>
      </c>
      <c r="D585" s="118" t="s">
        <v>252</v>
      </c>
      <c r="E585" s="118" t="s">
        <v>81</v>
      </c>
      <c r="F585" s="118" t="s">
        <v>167</v>
      </c>
      <c r="G585" s="118" t="s">
        <v>253</v>
      </c>
      <c r="H585" s="118" t="s">
        <v>254</v>
      </c>
      <c r="I585" s="135">
        <v>39083</v>
      </c>
      <c r="J585" s="135">
        <v>41060</v>
      </c>
      <c r="K585" s="135" t="s">
        <v>255</v>
      </c>
      <c r="L585" s="139">
        <v>11243000</v>
      </c>
      <c r="M585" s="139">
        <v>11243000</v>
      </c>
      <c r="N585" s="139">
        <v>9556550</v>
      </c>
    </row>
    <row r="586" spans="1:14" ht="40" x14ac:dyDescent="0.35">
      <c r="A586" s="82">
        <v>583</v>
      </c>
      <c r="B586" s="118" t="s">
        <v>2776</v>
      </c>
      <c r="C586" s="118" t="s">
        <v>2777</v>
      </c>
      <c r="D586" s="118" t="s">
        <v>256</v>
      </c>
      <c r="E586" s="118" t="s">
        <v>145</v>
      </c>
      <c r="F586" s="118" t="s">
        <v>257</v>
      </c>
      <c r="G586" s="118" t="s">
        <v>258</v>
      </c>
      <c r="H586" s="118" t="s">
        <v>259</v>
      </c>
      <c r="I586" s="135">
        <v>40326</v>
      </c>
      <c r="J586" s="135">
        <v>41578</v>
      </c>
      <c r="K586" s="135" t="s">
        <v>260</v>
      </c>
      <c r="L586" s="139">
        <v>11610386</v>
      </c>
      <c r="M586" s="139">
        <v>11243000</v>
      </c>
      <c r="N586" s="139">
        <v>9556550</v>
      </c>
    </row>
    <row r="587" spans="1:14" ht="20" x14ac:dyDescent="0.35">
      <c r="A587" s="82">
        <v>584</v>
      </c>
      <c r="B587" s="118" t="s">
        <v>2778</v>
      </c>
      <c r="C587" s="118" t="s">
        <v>2779</v>
      </c>
      <c r="D587" s="118" t="s">
        <v>2780</v>
      </c>
      <c r="E587" s="118" t="s">
        <v>261</v>
      </c>
      <c r="F587" s="118" t="s">
        <v>262</v>
      </c>
      <c r="G587" s="118" t="s">
        <v>263</v>
      </c>
      <c r="H587" s="118" t="s">
        <v>2781</v>
      </c>
      <c r="I587" s="135">
        <v>39083</v>
      </c>
      <c r="J587" s="135">
        <v>40816</v>
      </c>
      <c r="K587" s="135" t="s">
        <v>242</v>
      </c>
      <c r="L587" s="139">
        <v>2126740.2599999998</v>
      </c>
      <c r="M587" s="139">
        <v>2126740.2599999998</v>
      </c>
      <c r="N587" s="139">
        <v>1807729.22</v>
      </c>
    </row>
    <row r="588" spans="1:14" ht="50" x14ac:dyDescent="0.35">
      <c r="A588" s="82">
        <v>585</v>
      </c>
      <c r="B588" s="118" t="s">
        <v>2782</v>
      </c>
      <c r="C588" s="118" t="s">
        <v>2783</v>
      </c>
      <c r="D588" s="118" t="s">
        <v>2784</v>
      </c>
      <c r="E588" s="118" t="s">
        <v>145</v>
      </c>
      <c r="F588" s="118" t="s">
        <v>2785</v>
      </c>
      <c r="G588" s="118" t="s">
        <v>147</v>
      </c>
      <c r="H588" s="118" t="s">
        <v>2786</v>
      </c>
      <c r="I588" s="135">
        <v>39083</v>
      </c>
      <c r="J588" s="135">
        <v>41090</v>
      </c>
      <c r="K588" s="135" t="s">
        <v>242</v>
      </c>
      <c r="L588" s="139">
        <v>3093883.18</v>
      </c>
      <c r="M588" s="139">
        <v>3075461.18</v>
      </c>
      <c r="N588" s="139">
        <v>2614142</v>
      </c>
    </row>
    <row r="589" spans="1:14" ht="40" x14ac:dyDescent="0.35">
      <c r="A589" s="82">
        <v>586</v>
      </c>
      <c r="B589" s="118" t="s">
        <v>2787</v>
      </c>
      <c r="C589" s="118" t="s">
        <v>2788</v>
      </c>
      <c r="D589" s="118" t="s">
        <v>264</v>
      </c>
      <c r="E589" s="118" t="s">
        <v>57</v>
      </c>
      <c r="F589" s="118" t="s">
        <v>265</v>
      </c>
      <c r="G589" s="118" t="s">
        <v>266</v>
      </c>
      <c r="H589" s="118" t="s">
        <v>267</v>
      </c>
      <c r="I589" s="135">
        <v>39083</v>
      </c>
      <c r="J589" s="135">
        <v>41274</v>
      </c>
      <c r="K589" s="135" t="s">
        <v>242</v>
      </c>
      <c r="L589" s="139">
        <v>1139627.8700000001</v>
      </c>
      <c r="M589" s="139">
        <v>954698.4</v>
      </c>
      <c r="N589" s="139">
        <v>811493.64</v>
      </c>
    </row>
    <row r="590" spans="1:14" ht="40" x14ac:dyDescent="0.35">
      <c r="A590" s="82">
        <v>587</v>
      </c>
      <c r="B590" s="118" t="s">
        <v>2789</v>
      </c>
      <c r="C590" s="118" t="s">
        <v>2790</v>
      </c>
      <c r="D590" s="118" t="s">
        <v>2791</v>
      </c>
      <c r="E590" s="118" t="s">
        <v>67</v>
      </c>
      <c r="F590" s="118" t="s">
        <v>187</v>
      </c>
      <c r="G590" s="118" t="s">
        <v>188</v>
      </c>
      <c r="H590" s="118" t="s">
        <v>2792</v>
      </c>
      <c r="I590" s="135">
        <v>39083</v>
      </c>
      <c r="J590" s="135">
        <v>40939</v>
      </c>
      <c r="K590" s="135" t="s">
        <v>242</v>
      </c>
      <c r="L590" s="139">
        <v>2463850.39</v>
      </c>
      <c r="M590" s="139">
        <v>2463850.39</v>
      </c>
      <c r="N590" s="139">
        <v>2094272.83</v>
      </c>
    </row>
    <row r="591" spans="1:14" ht="40" x14ac:dyDescent="0.35">
      <c r="A591" s="82">
        <v>588</v>
      </c>
      <c r="B591" s="118" t="s">
        <v>2793</v>
      </c>
      <c r="C591" s="118" t="s">
        <v>2794</v>
      </c>
      <c r="D591" s="118" t="s">
        <v>2795</v>
      </c>
      <c r="E591" s="118" t="s">
        <v>57</v>
      </c>
      <c r="F591" s="118" t="s">
        <v>72</v>
      </c>
      <c r="G591" s="118" t="s">
        <v>2796</v>
      </c>
      <c r="H591" s="118" t="s">
        <v>2797</v>
      </c>
      <c r="I591" s="135">
        <v>39083</v>
      </c>
      <c r="J591" s="135">
        <v>41547</v>
      </c>
      <c r="K591" s="135" t="s">
        <v>242</v>
      </c>
      <c r="L591" s="139">
        <v>1981358.86</v>
      </c>
      <c r="M591" s="139">
        <v>1977484.36</v>
      </c>
      <c r="N591" s="139">
        <v>1680861.7</v>
      </c>
    </row>
    <row r="592" spans="1:14" ht="30" x14ac:dyDescent="0.35">
      <c r="A592" s="82">
        <v>589</v>
      </c>
      <c r="B592" s="118" t="s">
        <v>2798</v>
      </c>
      <c r="C592" s="118" t="s">
        <v>2799</v>
      </c>
      <c r="D592" s="118" t="s">
        <v>2800</v>
      </c>
      <c r="E592" s="118" t="s">
        <v>57</v>
      </c>
      <c r="F592" s="118" t="s">
        <v>2801</v>
      </c>
      <c r="G592" s="118" t="s">
        <v>2802</v>
      </c>
      <c r="H592" s="118" t="s">
        <v>2803</v>
      </c>
      <c r="I592" s="135">
        <v>39083</v>
      </c>
      <c r="J592" s="135">
        <v>41425</v>
      </c>
      <c r="K592" s="135" t="s">
        <v>242</v>
      </c>
      <c r="L592" s="139">
        <v>1786748.94</v>
      </c>
      <c r="M592" s="139">
        <v>1626868.79</v>
      </c>
      <c r="N592" s="139">
        <v>1382838.47</v>
      </c>
    </row>
    <row r="593" spans="1:14" ht="40" x14ac:dyDescent="0.35">
      <c r="A593" s="82">
        <v>590</v>
      </c>
      <c r="B593" s="118" t="s">
        <v>2804</v>
      </c>
      <c r="C593" s="118" t="s">
        <v>2805</v>
      </c>
      <c r="D593" s="118" t="s">
        <v>268</v>
      </c>
      <c r="E593" s="118" t="s">
        <v>162</v>
      </c>
      <c r="F593" s="118" t="s">
        <v>269</v>
      </c>
      <c r="G593" s="118" t="s">
        <v>270</v>
      </c>
      <c r="H593" s="118" t="s">
        <v>271</v>
      </c>
      <c r="I593" s="135">
        <v>39083</v>
      </c>
      <c r="J593" s="135">
        <v>41090</v>
      </c>
      <c r="K593" s="135" t="s">
        <v>242</v>
      </c>
      <c r="L593" s="139">
        <v>4158523</v>
      </c>
      <c r="M593" s="139">
        <v>4158523</v>
      </c>
      <c r="N593" s="139">
        <v>3534744.55</v>
      </c>
    </row>
    <row r="594" spans="1:14" ht="30" x14ac:dyDescent="0.35">
      <c r="A594" s="82">
        <v>591</v>
      </c>
      <c r="B594" s="118" t="s">
        <v>2806</v>
      </c>
      <c r="C594" s="118" t="s">
        <v>2807</v>
      </c>
      <c r="D594" s="118" t="s">
        <v>2808</v>
      </c>
      <c r="E594" s="118" t="s">
        <v>162</v>
      </c>
      <c r="F594" s="118" t="s">
        <v>163</v>
      </c>
      <c r="G594" s="118" t="s">
        <v>164</v>
      </c>
      <c r="H594" s="118" t="s">
        <v>2809</v>
      </c>
      <c r="I594" s="135">
        <v>39083</v>
      </c>
      <c r="J594" s="135">
        <v>41670</v>
      </c>
      <c r="K594" s="135" t="s">
        <v>242</v>
      </c>
      <c r="L594" s="139">
        <v>1889386.11</v>
      </c>
      <c r="M594" s="139">
        <v>1864225</v>
      </c>
      <c r="N594" s="139">
        <v>1584591.25</v>
      </c>
    </row>
    <row r="595" spans="1:14" ht="40" x14ac:dyDescent="0.35">
      <c r="A595" s="82">
        <v>592</v>
      </c>
      <c r="B595" s="118" t="s">
        <v>2810</v>
      </c>
      <c r="C595" s="118" t="s">
        <v>2811</v>
      </c>
      <c r="D595" s="118" t="s">
        <v>272</v>
      </c>
      <c r="E595" s="118" t="s">
        <v>136</v>
      </c>
      <c r="F595" s="118" t="s">
        <v>273</v>
      </c>
      <c r="G595" s="118" t="s">
        <v>138</v>
      </c>
      <c r="H595" s="118" t="s">
        <v>274</v>
      </c>
      <c r="I595" s="135">
        <v>39083</v>
      </c>
      <c r="J595" s="135">
        <v>41790</v>
      </c>
      <c r="K595" s="135" t="s">
        <v>242</v>
      </c>
      <c r="L595" s="139">
        <v>6008563.3099999996</v>
      </c>
      <c r="M595" s="139">
        <v>4780269.0999999996</v>
      </c>
      <c r="N595" s="139">
        <v>4063228.73</v>
      </c>
    </row>
    <row r="596" spans="1:14" ht="30" x14ac:dyDescent="0.35">
      <c r="A596" s="82">
        <v>593</v>
      </c>
      <c r="B596" s="118" t="s">
        <v>2812</v>
      </c>
      <c r="C596" s="118" t="s">
        <v>275</v>
      </c>
      <c r="D596" s="118" t="s">
        <v>2813</v>
      </c>
      <c r="E596" s="118" t="s">
        <v>171</v>
      </c>
      <c r="F596" s="118" t="s">
        <v>276</v>
      </c>
      <c r="G596" s="118" t="s">
        <v>277</v>
      </c>
      <c r="H596" s="118" t="s">
        <v>278</v>
      </c>
      <c r="I596" s="135">
        <v>39083</v>
      </c>
      <c r="J596" s="135">
        <v>41213</v>
      </c>
      <c r="K596" s="135" t="s">
        <v>242</v>
      </c>
      <c r="L596" s="139">
        <v>3464914.05</v>
      </c>
      <c r="M596" s="139">
        <v>2470302.0499999998</v>
      </c>
      <c r="N596" s="139">
        <v>2099756.7400000002</v>
      </c>
    </row>
    <row r="597" spans="1:14" ht="50" x14ac:dyDescent="0.35">
      <c r="A597" s="82">
        <v>594</v>
      </c>
      <c r="B597" s="118" t="s">
        <v>2814</v>
      </c>
      <c r="C597" s="118" t="s">
        <v>2815</v>
      </c>
      <c r="D597" s="118" t="s">
        <v>2816</v>
      </c>
      <c r="E597" s="118" t="s">
        <v>67</v>
      </c>
      <c r="F597" s="118" t="s">
        <v>2817</v>
      </c>
      <c r="G597" s="118" t="s">
        <v>2818</v>
      </c>
      <c r="H597" s="118" t="s">
        <v>2819</v>
      </c>
      <c r="I597" s="135">
        <v>39083</v>
      </c>
      <c r="J597" s="135">
        <v>41639</v>
      </c>
      <c r="K597" s="135" t="s">
        <v>242</v>
      </c>
      <c r="L597" s="139">
        <v>937362.03</v>
      </c>
      <c r="M597" s="139">
        <v>937362.03</v>
      </c>
      <c r="N597" s="139">
        <v>796757.71</v>
      </c>
    </row>
    <row r="598" spans="1:14" ht="30" x14ac:dyDescent="0.35">
      <c r="A598" s="82">
        <v>595</v>
      </c>
      <c r="B598" s="118" t="s">
        <v>2820</v>
      </c>
      <c r="C598" s="118" t="s">
        <v>2821</v>
      </c>
      <c r="D598" s="118" t="s">
        <v>2822</v>
      </c>
      <c r="E598" s="118" t="s">
        <v>261</v>
      </c>
      <c r="F598" s="118" t="s">
        <v>2823</v>
      </c>
      <c r="G598" s="118" t="s">
        <v>2824</v>
      </c>
      <c r="H598" s="118" t="s">
        <v>2825</v>
      </c>
      <c r="I598" s="135">
        <v>39083</v>
      </c>
      <c r="J598" s="135">
        <v>41090</v>
      </c>
      <c r="K598" s="135" t="s">
        <v>242</v>
      </c>
      <c r="L598" s="139">
        <v>1663213.74</v>
      </c>
      <c r="M598" s="139">
        <v>1663213.74</v>
      </c>
      <c r="N598" s="139">
        <v>1413731.67</v>
      </c>
    </row>
    <row r="599" spans="1:14" ht="50" x14ac:dyDescent="0.35">
      <c r="A599" s="82">
        <v>596</v>
      </c>
      <c r="B599" s="118" t="s">
        <v>2826</v>
      </c>
      <c r="C599" s="118" t="s">
        <v>2827</v>
      </c>
      <c r="D599" s="118" t="s">
        <v>2828</v>
      </c>
      <c r="E599" s="118" t="s">
        <v>91</v>
      </c>
      <c r="F599" s="118" t="s">
        <v>279</v>
      </c>
      <c r="G599" s="118" t="s">
        <v>280</v>
      </c>
      <c r="H599" s="118" t="s">
        <v>281</v>
      </c>
      <c r="I599" s="135">
        <v>39083</v>
      </c>
      <c r="J599" s="135">
        <v>40968</v>
      </c>
      <c r="K599" s="135" t="s">
        <v>242</v>
      </c>
      <c r="L599" s="139">
        <v>660657.21</v>
      </c>
      <c r="M599" s="139">
        <v>488720.48</v>
      </c>
      <c r="N599" s="139">
        <v>415412.4</v>
      </c>
    </row>
    <row r="600" spans="1:14" ht="50" x14ac:dyDescent="0.35">
      <c r="A600" s="82">
        <v>597</v>
      </c>
      <c r="B600" s="118" t="s">
        <v>2829</v>
      </c>
      <c r="C600" s="118" t="s">
        <v>2830</v>
      </c>
      <c r="D600" s="118" t="s">
        <v>2831</v>
      </c>
      <c r="E600" s="118" t="s">
        <v>107</v>
      </c>
      <c r="F600" s="118" t="s">
        <v>282</v>
      </c>
      <c r="G600" s="118" t="s">
        <v>283</v>
      </c>
      <c r="H600" s="118" t="s">
        <v>2832</v>
      </c>
      <c r="I600" s="135">
        <v>39083</v>
      </c>
      <c r="J600" s="135">
        <v>40602</v>
      </c>
      <c r="K600" s="135" t="s">
        <v>242</v>
      </c>
      <c r="L600" s="139">
        <v>1178992.25</v>
      </c>
      <c r="M600" s="139">
        <v>967761.31</v>
      </c>
      <c r="N600" s="139">
        <v>822597.11</v>
      </c>
    </row>
    <row r="601" spans="1:14" ht="30" x14ac:dyDescent="0.35">
      <c r="A601" s="82">
        <v>598</v>
      </c>
      <c r="B601" s="118" t="s">
        <v>2833</v>
      </c>
      <c r="C601" s="118" t="s">
        <v>2834</v>
      </c>
      <c r="D601" s="118" t="s">
        <v>2835</v>
      </c>
      <c r="E601" s="118" t="s">
        <v>91</v>
      </c>
      <c r="F601" s="118" t="s">
        <v>151</v>
      </c>
      <c r="G601" s="118" t="s">
        <v>152</v>
      </c>
      <c r="H601" s="118" t="s">
        <v>2836</v>
      </c>
      <c r="I601" s="135">
        <v>39083</v>
      </c>
      <c r="J601" s="135">
        <v>40999</v>
      </c>
      <c r="K601" s="135" t="s">
        <v>242</v>
      </c>
      <c r="L601" s="139">
        <v>2916589.72</v>
      </c>
      <c r="M601" s="139">
        <v>2687361.67</v>
      </c>
      <c r="N601" s="139">
        <v>2284257.41</v>
      </c>
    </row>
    <row r="602" spans="1:14" ht="40" x14ac:dyDescent="0.35">
      <c r="A602" s="82">
        <v>599</v>
      </c>
      <c r="B602" s="118" t="s">
        <v>2837</v>
      </c>
      <c r="C602" s="118" t="s">
        <v>2838</v>
      </c>
      <c r="D602" s="118" t="s">
        <v>2839</v>
      </c>
      <c r="E602" s="118" t="s">
        <v>53</v>
      </c>
      <c r="F602" s="118" t="s">
        <v>284</v>
      </c>
      <c r="G602" s="118" t="s">
        <v>285</v>
      </c>
      <c r="H602" s="118" t="s">
        <v>2840</v>
      </c>
      <c r="I602" s="135">
        <v>39083</v>
      </c>
      <c r="J602" s="135">
        <v>41274</v>
      </c>
      <c r="K602" s="135" t="s">
        <v>242</v>
      </c>
      <c r="L602" s="139">
        <v>1224278</v>
      </c>
      <c r="M602" s="139">
        <v>1222448</v>
      </c>
      <c r="N602" s="139">
        <v>1039080.8</v>
      </c>
    </row>
    <row r="603" spans="1:14" ht="40" x14ac:dyDescent="0.35">
      <c r="A603" s="82">
        <v>600</v>
      </c>
      <c r="B603" s="118" t="s">
        <v>2841</v>
      </c>
      <c r="C603" s="118" t="s">
        <v>2842</v>
      </c>
      <c r="D603" s="118" t="s">
        <v>286</v>
      </c>
      <c r="E603" s="118" t="s">
        <v>86</v>
      </c>
      <c r="F603" s="118" t="s">
        <v>287</v>
      </c>
      <c r="G603" s="118" t="s">
        <v>288</v>
      </c>
      <c r="H603" s="118" t="s">
        <v>289</v>
      </c>
      <c r="I603" s="135">
        <v>39083</v>
      </c>
      <c r="J603" s="135">
        <v>40877</v>
      </c>
      <c r="K603" s="135" t="s">
        <v>242</v>
      </c>
      <c r="L603" s="139">
        <v>833227.34</v>
      </c>
      <c r="M603" s="139">
        <v>823467.34</v>
      </c>
      <c r="N603" s="139">
        <v>699947.23</v>
      </c>
    </row>
    <row r="604" spans="1:14" ht="30" x14ac:dyDescent="0.35">
      <c r="A604" s="82">
        <v>601</v>
      </c>
      <c r="B604" s="118" t="s">
        <v>2843</v>
      </c>
      <c r="C604" s="118" t="s">
        <v>2844</v>
      </c>
      <c r="D604" s="118" t="s">
        <v>290</v>
      </c>
      <c r="E604" s="118" t="s">
        <v>91</v>
      </c>
      <c r="F604" s="118" t="s">
        <v>291</v>
      </c>
      <c r="G604" s="118" t="s">
        <v>292</v>
      </c>
      <c r="H604" s="118" t="s">
        <v>293</v>
      </c>
      <c r="I604" s="135">
        <v>39083</v>
      </c>
      <c r="J604" s="135">
        <v>41060</v>
      </c>
      <c r="K604" s="135" t="s">
        <v>242</v>
      </c>
      <c r="L604" s="139">
        <v>698952.14</v>
      </c>
      <c r="M604" s="139">
        <v>698952.14</v>
      </c>
      <c r="N604" s="139">
        <v>594109.31000000006</v>
      </c>
    </row>
    <row r="605" spans="1:14" ht="40" x14ac:dyDescent="0.35">
      <c r="A605" s="82">
        <v>602</v>
      </c>
      <c r="B605" s="118" t="s">
        <v>2845</v>
      </c>
      <c r="C605" s="118" t="s">
        <v>2846</v>
      </c>
      <c r="D605" s="118" t="s">
        <v>2847</v>
      </c>
      <c r="E605" s="118" t="s">
        <v>81</v>
      </c>
      <c r="F605" s="118" t="s">
        <v>294</v>
      </c>
      <c r="G605" s="118" t="s">
        <v>295</v>
      </c>
      <c r="H605" s="118" t="s">
        <v>2848</v>
      </c>
      <c r="I605" s="135">
        <v>39083</v>
      </c>
      <c r="J605" s="135">
        <v>40908</v>
      </c>
      <c r="K605" s="135" t="s">
        <v>242</v>
      </c>
      <c r="L605" s="139">
        <v>250000</v>
      </c>
      <c r="M605" s="139">
        <v>250000</v>
      </c>
      <c r="N605" s="139">
        <v>212500</v>
      </c>
    </row>
    <row r="606" spans="1:14" ht="40" x14ac:dyDescent="0.35">
      <c r="A606" s="82">
        <v>603</v>
      </c>
      <c r="B606" s="118" t="s">
        <v>2849</v>
      </c>
      <c r="C606" s="118" t="s">
        <v>2850</v>
      </c>
      <c r="D606" s="118" t="s">
        <v>182</v>
      </c>
      <c r="E606" s="118" t="s">
        <v>67</v>
      </c>
      <c r="F606" s="118" t="s">
        <v>183</v>
      </c>
      <c r="G606" s="118" t="s">
        <v>184</v>
      </c>
      <c r="H606" s="118" t="s">
        <v>296</v>
      </c>
      <c r="I606" s="135">
        <v>39083</v>
      </c>
      <c r="J606" s="135">
        <v>41197</v>
      </c>
      <c r="K606" s="135" t="s">
        <v>242</v>
      </c>
      <c r="L606" s="139">
        <v>894250.1</v>
      </c>
      <c r="M606" s="139">
        <v>809005.04</v>
      </c>
      <c r="N606" s="139">
        <v>687654.28</v>
      </c>
    </row>
    <row r="607" spans="1:14" ht="30" x14ac:dyDescent="0.35">
      <c r="A607" s="82">
        <v>604</v>
      </c>
      <c r="B607" s="118" t="s">
        <v>2851</v>
      </c>
      <c r="C607" s="118" t="s">
        <v>2852</v>
      </c>
      <c r="D607" s="118" t="s">
        <v>297</v>
      </c>
      <c r="E607" s="118" t="s">
        <v>91</v>
      </c>
      <c r="F607" s="118" t="s">
        <v>298</v>
      </c>
      <c r="G607" s="118" t="s">
        <v>299</v>
      </c>
      <c r="H607" s="118" t="s">
        <v>300</v>
      </c>
      <c r="I607" s="135">
        <v>39083</v>
      </c>
      <c r="J607" s="135">
        <v>41364</v>
      </c>
      <c r="K607" s="135" t="s">
        <v>242</v>
      </c>
      <c r="L607" s="139">
        <v>1192541.75</v>
      </c>
      <c r="M607" s="139">
        <v>1149841.75</v>
      </c>
      <c r="N607" s="139">
        <v>977365.48</v>
      </c>
    </row>
    <row r="608" spans="1:14" ht="40" x14ac:dyDescent="0.35">
      <c r="A608" s="82">
        <v>605</v>
      </c>
      <c r="B608" s="118" t="s">
        <v>2853</v>
      </c>
      <c r="C608" s="118" t="s">
        <v>2854</v>
      </c>
      <c r="D608" s="118" t="s">
        <v>301</v>
      </c>
      <c r="E608" s="118" t="s">
        <v>67</v>
      </c>
      <c r="F608" s="118" t="s">
        <v>302</v>
      </c>
      <c r="G608" s="118" t="s">
        <v>303</v>
      </c>
      <c r="H608" s="118" t="s">
        <v>304</v>
      </c>
      <c r="I608" s="135">
        <v>39083</v>
      </c>
      <c r="J608" s="135">
        <v>40877</v>
      </c>
      <c r="K608" s="135" t="s">
        <v>242</v>
      </c>
      <c r="L608" s="139">
        <v>619575.02</v>
      </c>
      <c r="M608" s="139">
        <v>619575.02</v>
      </c>
      <c r="N608" s="139">
        <v>526638.77</v>
      </c>
    </row>
    <row r="609" spans="1:14" ht="50" x14ac:dyDescent="0.35">
      <c r="A609" s="82">
        <v>606</v>
      </c>
      <c r="B609" s="118" t="s">
        <v>2855</v>
      </c>
      <c r="C609" s="118" t="s">
        <v>2856</v>
      </c>
      <c r="D609" s="118" t="s">
        <v>305</v>
      </c>
      <c r="E609" s="118" t="s">
        <v>158</v>
      </c>
      <c r="F609" s="118" t="s">
        <v>306</v>
      </c>
      <c r="G609" s="118" t="s">
        <v>307</v>
      </c>
      <c r="H609" s="118" t="s">
        <v>308</v>
      </c>
      <c r="I609" s="135">
        <v>39083</v>
      </c>
      <c r="J609" s="135">
        <v>41274</v>
      </c>
      <c r="K609" s="135" t="s">
        <v>242</v>
      </c>
      <c r="L609" s="139">
        <v>1674180.84</v>
      </c>
      <c r="M609" s="139">
        <v>1674180.84</v>
      </c>
      <c r="N609" s="139">
        <v>1423053.71</v>
      </c>
    </row>
    <row r="610" spans="1:14" ht="50" x14ac:dyDescent="0.35">
      <c r="A610" s="82">
        <v>607</v>
      </c>
      <c r="B610" s="118" t="s">
        <v>2857</v>
      </c>
      <c r="C610" s="118" t="s">
        <v>2858</v>
      </c>
      <c r="D610" s="118" t="s">
        <v>2859</v>
      </c>
      <c r="E610" s="118" t="s">
        <v>67</v>
      </c>
      <c r="F610" s="118" t="s">
        <v>309</v>
      </c>
      <c r="G610" s="118" t="s">
        <v>310</v>
      </c>
      <c r="H610" s="118" t="s">
        <v>311</v>
      </c>
      <c r="I610" s="135">
        <v>39083</v>
      </c>
      <c r="J610" s="135">
        <v>41425</v>
      </c>
      <c r="K610" s="135" t="s">
        <v>242</v>
      </c>
      <c r="L610" s="139">
        <v>2823977.95</v>
      </c>
      <c r="M610" s="139">
        <v>2772317.95</v>
      </c>
      <c r="N610" s="139">
        <v>2356470.25</v>
      </c>
    </row>
    <row r="611" spans="1:14" ht="30" x14ac:dyDescent="0.35">
      <c r="A611" s="82">
        <v>608</v>
      </c>
      <c r="B611" s="118" t="s">
        <v>2860</v>
      </c>
      <c r="C611" s="118" t="s">
        <v>2861</v>
      </c>
      <c r="D611" s="118" t="s">
        <v>312</v>
      </c>
      <c r="E611" s="118" t="s">
        <v>38</v>
      </c>
      <c r="F611" s="118" t="s">
        <v>313</v>
      </c>
      <c r="G611" s="118" t="s">
        <v>314</v>
      </c>
      <c r="H611" s="118" t="s">
        <v>315</v>
      </c>
      <c r="I611" s="135">
        <v>39083</v>
      </c>
      <c r="J611" s="135">
        <v>40816</v>
      </c>
      <c r="K611" s="135" t="s">
        <v>242</v>
      </c>
      <c r="L611" s="139">
        <v>3265155.08</v>
      </c>
      <c r="M611" s="139">
        <v>3265155.08</v>
      </c>
      <c r="N611" s="139">
        <v>2775381.81</v>
      </c>
    </row>
    <row r="612" spans="1:14" ht="30" x14ac:dyDescent="0.35">
      <c r="A612" s="82">
        <v>609</v>
      </c>
      <c r="B612" s="118" t="s">
        <v>2862</v>
      </c>
      <c r="C612" s="118" t="s">
        <v>2863</v>
      </c>
      <c r="D612" s="118" t="s">
        <v>316</v>
      </c>
      <c r="E612" s="118" t="s">
        <v>91</v>
      </c>
      <c r="F612" s="118" t="s">
        <v>132</v>
      </c>
      <c r="G612" s="118" t="s">
        <v>133</v>
      </c>
      <c r="H612" s="118" t="s">
        <v>317</v>
      </c>
      <c r="I612" s="135">
        <v>39083</v>
      </c>
      <c r="J612" s="135">
        <v>40999</v>
      </c>
      <c r="K612" s="135" t="s">
        <v>242</v>
      </c>
      <c r="L612" s="139">
        <v>693672.99</v>
      </c>
      <c r="M612" s="139">
        <v>693672.99</v>
      </c>
      <c r="N612" s="139">
        <v>589622.04</v>
      </c>
    </row>
    <row r="613" spans="1:14" ht="40" x14ac:dyDescent="0.35">
      <c r="A613" s="82">
        <v>610</v>
      </c>
      <c r="B613" s="118" t="s">
        <v>2864</v>
      </c>
      <c r="C613" s="118" t="s">
        <v>2865</v>
      </c>
      <c r="D613" s="118" t="s">
        <v>2866</v>
      </c>
      <c r="E613" s="118" t="s">
        <v>107</v>
      </c>
      <c r="F613" s="118" t="s">
        <v>318</v>
      </c>
      <c r="G613" s="118" t="s">
        <v>319</v>
      </c>
      <c r="H613" s="118" t="s">
        <v>2867</v>
      </c>
      <c r="I613" s="135">
        <v>39083</v>
      </c>
      <c r="J613" s="135">
        <v>41182</v>
      </c>
      <c r="K613" s="135" t="s">
        <v>242</v>
      </c>
      <c r="L613" s="139">
        <v>898538</v>
      </c>
      <c r="M613" s="139">
        <v>898538</v>
      </c>
      <c r="N613" s="139">
        <v>763757.3</v>
      </c>
    </row>
    <row r="614" spans="1:14" ht="30" x14ac:dyDescent="0.35">
      <c r="A614" s="82">
        <v>611</v>
      </c>
      <c r="B614" s="118" t="s">
        <v>2868</v>
      </c>
      <c r="C614" s="118" t="s">
        <v>2869</v>
      </c>
      <c r="D614" s="118" t="s">
        <v>2780</v>
      </c>
      <c r="E614" s="118" t="s">
        <v>38</v>
      </c>
      <c r="F614" s="118" t="s">
        <v>320</v>
      </c>
      <c r="G614" s="118" t="s">
        <v>321</v>
      </c>
      <c r="H614" s="118" t="s">
        <v>2870</v>
      </c>
      <c r="I614" s="135">
        <v>39083</v>
      </c>
      <c r="J614" s="135">
        <v>40877</v>
      </c>
      <c r="K614" s="135" t="s">
        <v>242</v>
      </c>
      <c r="L614" s="139">
        <v>6215220</v>
      </c>
      <c r="M614" s="139">
        <v>6215220</v>
      </c>
      <c r="N614" s="139">
        <v>5282937</v>
      </c>
    </row>
    <row r="615" spans="1:14" ht="40" x14ac:dyDescent="0.35">
      <c r="A615" s="82">
        <v>612</v>
      </c>
      <c r="B615" s="118" t="s">
        <v>2871</v>
      </c>
      <c r="C615" s="118" t="s">
        <v>2872</v>
      </c>
      <c r="D615" s="118" t="s">
        <v>2873</v>
      </c>
      <c r="E615" s="118" t="s">
        <v>158</v>
      </c>
      <c r="F615" s="118" t="s">
        <v>322</v>
      </c>
      <c r="G615" s="118" t="s">
        <v>323</v>
      </c>
      <c r="H615" s="118" t="s">
        <v>2874</v>
      </c>
      <c r="I615" s="135">
        <v>39083</v>
      </c>
      <c r="J615" s="135">
        <v>41274</v>
      </c>
      <c r="K615" s="135" t="s">
        <v>242</v>
      </c>
      <c r="L615" s="139">
        <v>1189671.21</v>
      </c>
      <c r="M615" s="139">
        <v>920579.95</v>
      </c>
      <c r="N615" s="139">
        <v>782492.95</v>
      </c>
    </row>
    <row r="616" spans="1:14" ht="30" x14ac:dyDescent="0.35">
      <c r="A616" s="82">
        <v>613</v>
      </c>
      <c r="B616" s="118" t="s">
        <v>2875</v>
      </c>
      <c r="C616" s="118" t="s">
        <v>2876</v>
      </c>
      <c r="D616" s="118" t="s">
        <v>324</v>
      </c>
      <c r="E616" s="118" t="s">
        <v>10</v>
      </c>
      <c r="F616" s="118" t="s">
        <v>127</v>
      </c>
      <c r="G616" s="118" t="s">
        <v>128</v>
      </c>
      <c r="H616" s="118" t="s">
        <v>325</v>
      </c>
      <c r="I616" s="135">
        <v>39083</v>
      </c>
      <c r="J616" s="135">
        <v>41455</v>
      </c>
      <c r="K616" s="135" t="s">
        <v>242</v>
      </c>
      <c r="L616" s="139">
        <v>330685.5</v>
      </c>
      <c r="M616" s="139">
        <v>330685.5</v>
      </c>
      <c r="N616" s="139">
        <v>281082.67</v>
      </c>
    </row>
    <row r="617" spans="1:14" ht="60" x14ac:dyDescent="0.35">
      <c r="A617" s="82">
        <v>614</v>
      </c>
      <c r="B617" s="118" t="s">
        <v>2877</v>
      </c>
      <c r="C617" s="118" t="s">
        <v>2878</v>
      </c>
      <c r="D617" s="118" t="s">
        <v>2879</v>
      </c>
      <c r="E617" s="118" t="s">
        <v>67</v>
      </c>
      <c r="F617" s="118" t="s">
        <v>2880</v>
      </c>
      <c r="G617" s="118" t="s">
        <v>2881</v>
      </c>
      <c r="H617" s="118" t="s">
        <v>2882</v>
      </c>
      <c r="I617" s="135">
        <v>39083</v>
      </c>
      <c r="J617" s="135">
        <v>40908</v>
      </c>
      <c r="K617" s="135" t="s">
        <v>242</v>
      </c>
      <c r="L617" s="139">
        <v>1265991.72</v>
      </c>
      <c r="M617" s="139">
        <v>1265991.72</v>
      </c>
      <c r="N617" s="139">
        <v>1076092.96</v>
      </c>
    </row>
    <row r="618" spans="1:14" ht="50" x14ac:dyDescent="0.35">
      <c r="A618" s="82">
        <v>615</v>
      </c>
      <c r="B618" s="118" t="s">
        <v>2883</v>
      </c>
      <c r="C618" s="118" t="s">
        <v>2884</v>
      </c>
      <c r="D618" s="118" t="s">
        <v>326</v>
      </c>
      <c r="E618" s="118" t="s">
        <v>57</v>
      </c>
      <c r="F618" s="118" t="s">
        <v>72</v>
      </c>
      <c r="G618" s="118" t="s">
        <v>327</v>
      </c>
      <c r="H618" s="118" t="s">
        <v>328</v>
      </c>
      <c r="I618" s="135">
        <v>39083</v>
      </c>
      <c r="J618" s="135">
        <v>41090</v>
      </c>
      <c r="K618" s="135" t="s">
        <v>242</v>
      </c>
      <c r="L618" s="139">
        <v>3120090.17</v>
      </c>
      <c r="M618" s="139">
        <v>3120090.17</v>
      </c>
      <c r="N618" s="139">
        <v>2652076.64</v>
      </c>
    </row>
    <row r="619" spans="1:14" ht="40" x14ac:dyDescent="0.35">
      <c r="A619" s="82">
        <v>616</v>
      </c>
      <c r="B619" s="118" t="s">
        <v>2885</v>
      </c>
      <c r="C619" s="118" t="s">
        <v>2886</v>
      </c>
      <c r="D619" s="118" t="s">
        <v>329</v>
      </c>
      <c r="E619" s="118" t="s">
        <v>38</v>
      </c>
      <c r="F619" s="118" t="s">
        <v>44</v>
      </c>
      <c r="G619" s="118" t="s">
        <v>330</v>
      </c>
      <c r="H619" s="118" t="s">
        <v>331</v>
      </c>
      <c r="I619" s="135">
        <v>39873</v>
      </c>
      <c r="J619" s="135">
        <v>41517</v>
      </c>
      <c r="K619" s="135" t="s">
        <v>255</v>
      </c>
      <c r="L619" s="139">
        <v>9722372.3900000006</v>
      </c>
      <c r="M619" s="139">
        <v>9722372.3900000006</v>
      </c>
      <c r="N619" s="139">
        <v>8264016.5300000003</v>
      </c>
    </row>
    <row r="620" spans="1:14" ht="30" x14ac:dyDescent="0.35">
      <c r="A620" s="82">
        <v>617</v>
      </c>
      <c r="B620" s="118" t="s">
        <v>2887</v>
      </c>
      <c r="C620" s="118" t="s">
        <v>2888</v>
      </c>
      <c r="D620" s="118" t="s">
        <v>332</v>
      </c>
      <c r="E620" s="118" t="s">
        <v>103</v>
      </c>
      <c r="F620" s="118" t="s">
        <v>333</v>
      </c>
      <c r="G620" s="118" t="s">
        <v>334</v>
      </c>
      <c r="H620" s="118" t="s">
        <v>335</v>
      </c>
      <c r="I620" s="135">
        <v>39083</v>
      </c>
      <c r="J620" s="135">
        <v>41364</v>
      </c>
      <c r="K620" s="135" t="s">
        <v>255</v>
      </c>
      <c r="L620" s="139">
        <v>11119936.939999999</v>
      </c>
      <c r="M620" s="139">
        <v>11107114.220000001</v>
      </c>
      <c r="N620" s="139">
        <v>9441047.0800000001</v>
      </c>
    </row>
    <row r="621" spans="1:14" ht="50" x14ac:dyDescent="0.35">
      <c r="A621" s="82">
        <v>618</v>
      </c>
      <c r="B621" s="118" t="s">
        <v>2889</v>
      </c>
      <c r="C621" s="118" t="s">
        <v>2890</v>
      </c>
      <c r="D621" s="118" t="s">
        <v>336</v>
      </c>
      <c r="E621" s="118" t="s">
        <v>158</v>
      </c>
      <c r="F621" s="118" t="s">
        <v>337</v>
      </c>
      <c r="G621" s="118" t="s">
        <v>338</v>
      </c>
      <c r="H621" s="118" t="s">
        <v>339</v>
      </c>
      <c r="I621" s="135">
        <v>39083</v>
      </c>
      <c r="J621" s="135">
        <v>41274</v>
      </c>
      <c r="K621" s="135" t="s">
        <v>255</v>
      </c>
      <c r="L621" s="139">
        <v>12894149.17</v>
      </c>
      <c r="M621" s="139">
        <v>10389149.17</v>
      </c>
      <c r="N621" s="139">
        <v>8830776.7899999991</v>
      </c>
    </row>
    <row r="622" spans="1:14" ht="30" x14ac:dyDescent="0.35">
      <c r="A622" s="82">
        <v>619</v>
      </c>
      <c r="B622" s="118" t="s">
        <v>2891</v>
      </c>
      <c r="C622" s="118" t="s">
        <v>2892</v>
      </c>
      <c r="D622" s="118" t="s">
        <v>2771</v>
      </c>
      <c r="E622" s="118" t="s">
        <v>57</v>
      </c>
      <c r="F622" s="118" t="s">
        <v>72</v>
      </c>
      <c r="G622" s="118" t="s">
        <v>251</v>
      </c>
      <c r="H622" s="118" t="s">
        <v>2772</v>
      </c>
      <c r="I622" s="135">
        <v>39083</v>
      </c>
      <c r="J622" s="135">
        <v>41790</v>
      </c>
      <c r="K622" s="135" t="s">
        <v>2893</v>
      </c>
      <c r="L622" s="139">
        <v>44236482.909999996</v>
      </c>
      <c r="M622" s="139">
        <v>43182012.920000002</v>
      </c>
      <c r="N622" s="139">
        <v>36704710.979999997</v>
      </c>
    </row>
    <row r="623" spans="1:14" ht="50" x14ac:dyDescent="0.35">
      <c r="A623" s="82">
        <v>620</v>
      </c>
      <c r="B623" s="118" t="s">
        <v>2894</v>
      </c>
      <c r="C623" s="118" t="s">
        <v>2895</v>
      </c>
      <c r="D623" s="118" t="s">
        <v>2896</v>
      </c>
      <c r="E623" s="118" t="s">
        <v>86</v>
      </c>
      <c r="F623" s="118" t="s">
        <v>287</v>
      </c>
      <c r="G623" s="118" t="s">
        <v>340</v>
      </c>
      <c r="H623" s="118" t="s">
        <v>2897</v>
      </c>
      <c r="I623" s="135">
        <v>39083</v>
      </c>
      <c r="J623" s="135">
        <v>41820</v>
      </c>
      <c r="K623" s="135" t="s">
        <v>341</v>
      </c>
      <c r="L623" s="139">
        <v>11170335.140000001</v>
      </c>
      <c r="M623" s="139">
        <v>11035878.08</v>
      </c>
      <c r="N623" s="139">
        <v>9380496.3599999994</v>
      </c>
    </row>
    <row r="624" spans="1:14" ht="40" x14ac:dyDescent="0.35">
      <c r="A624" s="82">
        <v>621</v>
      </c>
      <c r="B624" s="118" t="s">
        <v>2898</v>
      </c>
      <c r="C624" s="118" t="s">
        <v>2899</v>
      </c>
      <c r="D624" s="118" t="s">
        <v>326</v>
      </c>
      <c r="E624" s="118" t="s">
        <v>57</v>
      </c>
      <c r="F624" s="118" t="s">
        <v>72</v>
      </c>
      <c r="G624" s="118" t="s">
        <v>327</v>
      </c>
      <c r="H624" s="118" t="s">
        <v>328</v>
      </c>
      <c r="I624" s="135">
        <v>39083</v>
      </c>
      <c r="J624" s="135">
        <v>41213</v>
      </c>
      <c r="K624" s="135" t="s">
        <v>260</v>
      </c>
      <c r="L624" s="139">
        <v>11243000</v>
      </c>
      <c r="M624" s="139">
        <v>11243000</v>
      </c>
      <c r="N624" s="139">
        <v>9556550</v>
      </c>
    </row>
    <row r="625" spans="1:14" ht="30" x14ac:dyDescent="0.35">
      <c r="A625" s="82">
        <v>622</v>
      </c>
      <c r="B625" s="118" t="s">
        <v>2900</v>
      </c>
      <c r="C625" s="118" t="s">
        <v>2901</v>
      </c>
      <c r="D625" s="118" t="s">
        <v>342</v>
      </c>
      <c r="E625" s="118" t="s">
        <v>67</v>
      </c>
      <c r="F625" s="118" t="s">
        <v>237</v>
      </c>
      <c r="G625" s="118" t="s">
        <v>343</v>
      </c>
      <c r="H625" s="118" t="s">
        <v>344</v>
      </c>
      <c r="I625" s="135">
        <v>39083</v>
      </c>
      <c r="J625" s="135">
        <v>41486</v>
      </c>
      <c r="K625" s="135" t="s">
        <v>255</v>
      </c>
      <c r="L625" s="139">
        <v>11388001.460000001</v>
      </c>
      <c r="M625" s="139">
        <v>11243000</v>
      </c>
      <c r="N625" s="139">
        <v>9556550</v>
      </c>
    </row>
    <row r="626" spans="1:14" ht="30" x14ac:dyDescent="0.35">
      <c r="A626" s="82">
        <v>623</v>
      </c>
      <c r="B626" s="118" t="s">
        <v>2902</v>
      </c>
      <c r="C626" s="118" t="s">
        <v>2903</v>
      </c>
      <c r="D626" s="118" t="s">
        <v>345</v>
      </c>
      <c r="E626" s="118" t="s">
        <v>10</v>
      </c>
      <c r="F626" s="118" t="s">
        <v>127</v>
      </c>
      <c r="G626" s="118" t="s">
        <v>346</v>
      </c>
      <c r="H626" s="118" t="s">
        <v>2904</v>
      </c>
      <c r="I626" s="135">
        <v>39083</v>
      </c>
      <c r="J626" s="135">
        <v>41820</v>
      </c>
      <c r="K626" s="135" t="s">
        <v>260</v>
      </c>
      <c r="L626" s="139">
        <v>11243000</v>
      </c>
      <c r="M626" s="139">
        <v>11243000</v>
      </c>
      <c r="N626" s="139">
        <v>9556550</v>
      </c>
    </row>
    <row r="627" spans="1:14" ht="50" x14ac:dyDescent="0.35">
      <c r="A627" s="82">
        <v>624</v>
      </c>
      <c r="B627" s="118" t="s">
        <v>2905</v>
      </c>
      <c r="C627" s="118" t="s">
        <v>2906</v>
      </c>
      <c r="D627" s="118" t="s">
        <v>2907</v>
      </c>
      <c r="E627" s="118" t="s">
        <v>91</v>
      </c>
      <c r="F627" s="118" t="s">
        <v>151</v>
      </c>
      <c r="G627" s="118" t="s">
        <v>2908</v>
      </c>
      <c r="H627" s="118" t="s">
        <v>2909</v>
      </c>
      <c r="I627" s="135">
        <v>39083</v>
      </c>
      <c r="J627" s="135">
        <v>40908</v>
      </c>
      <c r="K627" s="135" t="s">
        <v>245</v>
      </c>
      <c r="L627" s="139">
        <v>11319662.59</v>
      </c>
      <c r="M627" s="139">
        <v>10908156.970000001</v>
      </c>
      <c r="N627" s="139">
        <v>9271933.4199999999</v>
      </c>
    </row>
    <row r="628" spans="1:14" ht="40" x14ac:dyDescent="0.35">
      <c r="A628" s="82">
        <v>625</v>
      </c>
      <c r="B628" s="118" t="s">
        <v>2910</v>
      </c>
      <c r="C628" s="118" t="s">
        <v>2911</v>
      </c>
      <c r="D628" s="118" t="s">
        <v>2912</v>
      </c>
      <c r="E628" s="118" t="s">
        <v>171</v>
      </c>
      <c r="F628" s="118" t="s">
        <v>276</v>
      </c>
      <c r="G628" s="118" t="s">
        <v>277</v>
      </c>
      <c r="H628" s="118" t="s">
        <v>278</v>
      </c>
      <c r="I628" s="135">
        <v>39083</v>
      </c>
      <c r="J628" s="135">
        <v>41425</v>
      </c>
      <c r="K628" s="135" t="s">
        <v>260</v>
      </c>
      <c r="L628" s="139">
        <v>18236989.050000001</v>
      </c>
      <c r="M628" s="139">
        <v>11240000</v>
      </c>
      <c r="N628" s="139">
        <v>9554000</v>
      </c>
    </row>
    <row r="629" spans="1:14" ht="50" x14ac:dyDescent="0.35">
      <c r="A629" s="82">
        <v>626</v>
      </c>
      <c r="B629" s="118" t="s">
        <v>2913</v>
      </c>
      <c r="C629" s="118" t="s">
        <v>2914</v>
      </c>
      <c r="D629" s="118" t="s">
        <v>2915</v>
      </c>
      <c r="E629" s="118" t="s">
        <v>67</v>
      </c>
      <c r="F629" s="118" t="s">
        <v>237</v>
      </c>
      <c r="G629" s="118" t="s">
        <v>2916</v>
      </c>
      <c r="H629" s="118" t="s">
        <v>2917</v>
      </c>
      <c r="I629" s="135">
        <v>39083</v>
      </c>
      <c r="J629" s="135">
        <v>40908</v>
      </c>
      <c r="K629" s="135" t="s">
        <v>245</v>
      </c>
      <c r="L629" s="139">
        <v>8614477.8300000001</v>
      </c>
      <c r="M629" s="139">
        <v>4937164.04</v>
      </c>
      <c r="N629" s="139">
        <v>4196589.43</v>
      </c>
    </row>
    <row r="630" spans="1:14" ht="40" x14ac:dyDescent="0.35">
      <c r="A630" s="82">
        <v>627</v>
      </c>
      <c r="B630" s="118" t="s">
        <v>2918</v>
      </c>
      <c r="C630" s="118" t="s">
        <v>2919</v>
      </c>
      <c r="D630" s="118" t="s">
        <v>2847</v>
      </c>
      <c r="E630" s="118" t="s">
        <v>81</v>
      </c>
      <c r="F630" s="118" t="s">
        <v>294</v>
      </c>
      <c r="G630" s="118" t="s">
        <v>295</v>
      </c>
      <c r="H630" s="118" t="s">
        <v>2848</v>
      </c>
      <c r="I630" s="135">
        <v>39083</v>
      </c>
      <c r="J630" s="135">
        <v>40847</v>
      </c>
      <c r="K630" s="135" t="s">
        <v>255</v>
      </c>
      <c r="L630" s="139">
        <v>1442997.98</v>
      </c>
      <c r="M630" s="139">
        <v>1442997.98</v>
      </c>
      <c r="N630" s="139">
        <v>1226548.28</v>
      </c>
    </row>
    <row r="631" spans="1:14" ht="40" x14ac:dyDescent="0.35">
      <c r="A631" s="82">
        <v>628</v>
      </c>
      <c r="B631" s="118" t="s">
        <v>2920</v>
      </c>
      <c r="C631" s="118" t="s">
        <v>2921</v>
      </c>
      <c r="D631" s="118" t="s">
        <v>2922</v>
      </c>
      <c r="E631" s="118" t="s">
        <v>261</v>
      </c>
      <c r="F631" s="118" t="s">
        <v>2923</v>
      </c>
      <c r="G631" s="118" t="s">
        <v>2924</v>
      </c>
      <c r="H631" s="118" t="s">
        <v>2925</v>
      </c>
      <c r="I631" s="135">
        <v>39083</v>
      </c>
      <c r="J631" s="135">
        <v>40574</v>
      </c>
      <c r="K631" s="135" t="s">
        <v>260</v>
      </c>
      <c r="L631" s="139">
        <v>6115560.9500000002</v>
      </c>
      <c r="M631" s="139">
        <v>6115560.9500000002</v>
      </c>
      <c r="N631" s="139">
        <v>5198226.8</v>
      </c>
    </row>
    <row r="632" spans="1:14" ht="40" x14ac:dyDescent="0.35">
      <c r="A632" s="82">
        <v>629</v>
      </c>
      <c r="B632" s="118" t="s">
        <v>2926</v>
      </c>
      <c r="C632" s="118" t="s">
        <v>2927</v>
      </c>
      <c r="D632" s="118" t="s">
        <v>2780</v>
      </c>
      <c r="E632" s="118" t="s">
        <v>261</v>
      </c>
      <c r="F632" s="118" t="s">
        <v>2928</v>
      </c>
      <c r="G632" s="118" t="s">
        <v>263</v>
      </c>
      <c r="H632" s="118" t="s">
        <v>2929</v>
      </c>
      <c r="I632" s="135">
        <v>39083</v>
      </c>
      <c r="J632" s="135">
        <v>40390</v>
      </c>
      <c r="K632" s="135" t="s">
        <v>255</v>
      </c>
      <c r="L632" s="139">
        <v>700000</v>
      </c>
      <c r="M632" s="139">
        <v>700000</v>
      </c>
      <c r="N632" s="139">
        <v>595000</v>
      </c>
    </row>
    <row r="633" spans="1:14" ht="50" x14ac:dyDescent="0.35">
      <c r="A633" s="82">
        <v>630</v>
      </c>
      <c r="B633" s="118" t="s">
        <v>2930</v>
      </c>
      <c r="C633" s="118" t="s">
        <v>2931</v>
      </c>
      <c r="D633" s="118" t="s">
        <v>2760</v>
      </c>
      <c r="E633" s="118" t="s">
        <v>67</v>
      </c>
      <c r="F633" s="118" t="s">
        <v>68</v>
      </c>
      <c r="G633" s="118" t="s">
        <v>69</v>
      </c>
      <c r="H633" s="118" t="s">
        <v>2761</v>
      </c>
      <c r="I633" s="135">
        <v>39083</v>
      </c>
      <c r="J633" s="135">
        <v>40939</v>
      </c>
      <c r="K633" s="135" t="s">
        <v>260</v>
      </c>
      <c r="L633" s="139">
        <v>4128391.93</v>
      </c>
      <c r="M633" s="139">
        <v>4123511.93</v>
      </c>
      <c r="N633" s="139">
        <v>3504985.14</v>
      </c>
    </row>
    <row r="634" spans="1:14" ht="50" x14ac:dyDescent="0.35">
      <c r="A634" s="82">
        <v>631</v>
      </c>
      <c r="B634" s="118" t="s">
        <v>2932</v>
      </c>
      <c r="C634" s="118" t="s">
        <v>2933</v>
      </c>
      <c r="D634" s="118" t="s">
        <v>2934</v>
      </c>
      <c r="E634" s="118" t="s">
        <v>261</v>
      </c>
      <c r="F634" s="118" t="s">
        <v>347</v>
      </c>
      <c r="G634" s="118" t="s">
        <v>2935</v>
      </c>
      <c r="H634" s="118" t="s">
        <v>2936</v>
      </c>
      <c r="I634" s="135">
        <v>39083</v>
      </c>
      <c r="J634" s="135">
        <v>41364</v>
      </c>
      <c r="K634" s="135" t="s">
        <v>260</v>
      </c>
      <c r="L634" s="139">
        <v>9818000</v>
      </c>
      <c r="M634" s="139">
        <v>9643000</v>
      </c>
      <c r="N634" s="139">
        <v>8196550</v>
      </c>
    </row>
    <row r="635" spans="1:14" ht="40" x14ac:dyDescent="0.35">
      <c r="A635" s="82">
        <v>632</v>
      </c>
      <c r="B635" s="118" t="s">
        <v>2937</v>
      </c>
      <c r="C635" s="118" t="s">
        <v>2938</v>
      </c>
      <c r="D635" s="118" t="s">
        <v>2939</v>
      </c>
      <c r="E635" s="118" t="s">
        <v>67</v>
      </c>
      <c r="F635" s="118" t="s">
        <v>237</v>
      </c>
      <c r="G635" s="118" t="s">
        <v>238</v>
      </c>
      <c r="H635" s="118" t="s">
        <v>2940</v>
      </c>
      <c r="I635" s="135">
        <v>39083</v>
      </c>
      <c r="J635" s="135">
        <v>41274</v>
      </c>
      <c r="K635" s="135" t="s">
        <v>245</v>
      </c>
      <c r="L635" s="139">
        <v>13229331.439999999</v>
      </c>
      <c r="M635" s="139">
        <v>11338699.060000001</v>
      </c>
      <c r="N635" s="139">
        <v>9637894.1999999993</v>
      </c>
    </row>
    <row r="636" spans="1:14" ht="40" x14ac:dyDescent="0.35">
      <c r="A636" s="82">
        <v>633</v>
      </c>
      <c r="B636" s="118" t="s">
        <v>2941</v>
      </c>
      <c r="C636" s="118" t="s">
        <v>2942</v>
      </c>
      <c r="D636" s="118" t="s">
        <v>2943</v>
      </c>
      <c r="E636" s="118" t="s">
        <v>38</v>
      </c>
      <c r="F636" s="118" t="s">
        <v>348</v>
      </c>
      <c r="G636" s="118" t="s">
        <v>349</v>
      </c>
      <c r="H636" s="118" t="s">
        <v>2944</v>
      </c>
      <c r="I636" s="135">
        <v>39083</v>
      </c>
      <c r="J636" s="135">
        <v>41274</v>
      </c>
      <c r="K636" s="135" t="s">
        <v>260</v>
      </c>
      <c r="L636" s="139">
        <v>14125902.960000001</v>
      </c>
      <c r="M636" s="139">
        <v>14125902.960000001</v>
      </c>
      <c r="N636" s="139">
        <v>12007017.51</v>
      </c>
    </row>
    <row r="637" spans="1:14" ht="50" x14ac:dyDescent="0.35">
      <c r="A637" s="82">
        <v>634</v>
      </c>
      <c r="B637" s="118" t="s">
        <v>2945</v>
      </c>
      <c r="C637" s="118" t="s">
        <v>2946</v>
      </c>
      <c r="D637" s="118" t="s">
        <v>2947</v>
      </c>
      <c r="E637" s="118" t="s">
        <v>171</v>
      </c>
      <c r="F637" s="118" t="s">
        <v>177</v>
      </c>
      <c r="G637" s="118" t="s">
        <v>178</v>
      </c>
      <c r="H637" s="118" t="s">
        <v>2948</v>
      </c>
      <c r="I637" s="135">
        <v>39083</v>
      </c>
      <c r="J637" s="135">
        <v>40816</v>
      </c>
      <c r="K637" s="135" t="s">
        <v>260</v>
      </c>
      <c r="L637" s="139">
        <v>1481471.63</v>
      </c>
      <c r="M637" s="139">
        <v>1475521.63</v>
      </c>
      <c r="N637" s="139">
        <v>1254193.3799999999</v>
      </c>
    </row>
    <row r="638" spans="1:14" ht="40" x14ac:dyDescent="0.35">
      <c r="A638" s="82">
        <v>635</v>
      </c>
      <c r="B638" s="118" t="s">
        <v>2949</v>
      </c>
      <c r="C638" s="118" t="s">
        <v>2950</v>
      </c>
      <c r="D638" s="118" t="s">
        <v>2951</v>
      </c>
      <c r="E638" s="118" t="s">
        <v>86</v>
      </c>
      <c r="F638" s="118" t="s">
        <v>350</v>
      </c>
      <c r="G638" s="118" t="s">
        <v>351</v>
      </c>
      <c r="H638" s="118" t="s">
        <v>2952</v>
      </c>
      <c r="I638" s="135">
        <v>39083</v>
      </c>
      <c r="J638" s="135">
        <v>41152</v>
      </c>
      <c r="K638" s="135" t="s">
        <v>260</v>
      </c>
      <c r="L638" s="139">
        <v>4661655</v>
      </c>
      <c r="M638" s="139">
        <v>4611655</v>
      </c>
      <c r="N638" s="139">
        <v>3919906.75</v>
      </c>
    </row>
    <row r="639" spans="1:14" ht="40" x14ac:dyDescent="0.35">
      <c r="A639" s="82">
        <v>636</v>
      </c>
      <c r="B639" s="118" t="s">
        <v>1968</v>
      </c>
      <c r="C639" s="118" t="s">
        <v>352</v>
      </c>
      <c r="D639" s="118" t="s">
        <v>353</v>
      </c>
      <c r="E639" s="118" t="s">
        <v>145</v>
      </c>
      <c r="F639" s="118" t="s">
        <v>354</v>
      </c>
      <c r="G639" s="118" t="s">
        <v>355</v>
      </c>
      <c r="H639" s="118" t="s">
        <v>356</v>
      </c>
      <c r="I639" s="135">
        <v>39083</v>
      </c>
      <c r="J639" s="135">
        <v>40693</v>
      </c>
      <c r="K639" s="135" t="s">
        <v>245</v>
      </c>
      <c r="L639" s="139">
        <v>8917545.25</v>
      </c>
      <c r="M639" s="139">
        <v>8072906.75</v>
      </c>
      <c r="N639" s="139">
        <v>6861970.7300000004</v>
      </c>
    </row>
    <row r="640" spans="1:14" ht="50" x14ac:dyDescent="0.35">
      <c r="A640" s="82">
        <v>637</v>
      </c>
      <c r="B640" s="118" t="s">
        <v>1969</v>
      </c>
      <c r="C640" s="118" t="s">
        <v>357</v>
      </c>
      <c r="D640" s="118" t="s">
        <v>358</v>
      </c>
      <c r="E640" s="118" t="s">
        <v>86</v>
      </c>
      <c r="F640" s="118" t="s">
        <v>287</v>
      </c>
      <c r="G640" s="118" t="s">
        <v>359</v>
      </c>
      <c r="H640" s="118" t="s">
        <v>360</v>
      </c>
      <c r="I640" s="135">
        <v>39083</v>
      </c>
      <c r="J640" s="135">
        <v>41090</v>
      </c>
      <c r="K640" s="135" t="s">
        <v>245</v>
      </c>
      <c r="L640" s="139">
        <v>5838382.7300000004</v>
      </c>
      <c r="M640" s="139">
        <v>5838382.7300000004</v>
      </c>
      <c r="N640" s="139">
        <v>4670706.18</v>
      </c>
    </row>
    <row r="641" spans="1:14" ht="50" x14ac:dyDescent="0.35">
      <c r="A641" s="82">
        <v>638</v>
      </c>
      <c r="B641" s="118" t="s">
        <v>1970</v>
      </c>
      <c r="C641" s="118" t="s">
        <v>361</v>
      </c>
      <c r="D641" s="118" t="s">
        <v>305</v>
      </c>
      <c r="E641" s="118" t="s">
        <v>158</v>
      </c>
      <c r="F641" s="118" t="s">
        <v>306</v>
      </c>
      <c r="G641" s="118" t="s">
        <v>307</v>
      </c>
      <c r="H641" s="118" t="s">
        <v>308</v>
      </c>
      <c r="I641" s="135">
        <v>39083</v>
      </c>
      <c r="J641" s="135">
        <v>41182</v>
      </c>
      <c r="K641" s="135" t="s">
        <v>260</v>
      </c>
      <c r="L641" s="139">
        <v>5111877.67</v>
      </c>
      <c r="M641" s="139">
        <v>5111877.67</v>
      </c>
      <c r="N641" s="139">
        <v>4345096.01</v>
      </c>
    </row>
    <row r="642" spans="1:14" ht="40" x14ac:dyDescent="0.35">
      <c r="A642" s="82">
        <v>639</v>
      </c>
      <c r="B642" s="118" t="s">
        <v>1971</v>
      </c>
      <c r="C642" s="118" t="s">
        <v>362</v>
      </c>
      <c r="D642" s="118" t="s">
        <v>297</v>
      </c>
      <c r="E642" s="118" t="s">
        <v>91</v>
      </c>
      <c r="F642" s="118" t="s">
        <v>298</v>
      </c>
      <c r="G642" s="118" t="s">
        <v>299</v>
      </c>
      <c r="H642" s="118" t="s">
        <v>300</v>
      </c>
      <c r="I642" s="135">
        <v>39083</v>
      </c>
      <c r="J642" s="135">
        <v>41029</v>
      </c>
      <c r="K642" s="135" t="s">
        <v>260</v>
      </c>
      <c r="L642" s="139">
        <v>7913286.0999999996</v>
      </c>
      <c r="M642" s="139">
        <v>6551577.29</v>
      </c>
      <c r="N642" s="139">
        <v>5568840.6900000004</v>
      </c>
    </row>
    <row r="643" spans="1:14" ht="50" x14ac:dyDescent="0.35">
      <c r="A643" s="82">
        <v>640</v>
      </c>
      <c r="B643" s="118" t="s">
        <v>1972</v>
      </c>
      <c r="C643" s="118" t="s">
        <v>363</v>
      </c>
      <c r="D643" s="118" t="s">
        <v>364</v>
      </c>
      <c r="E643" s="118" t="s">
        <v>91</v>
      </c>
      <c r="F643" s="118" t="s">
        <v>365</v>
      </c>
      <c r="G643" s="118" t="s">
        <v>366</v>
      </c>
      <c r="H643" s="118" t="s">
        <v>367</v>
      </c>
      <c r="I643" s="135">
        <v>39083</v>
      </c>
      <c r="J643" s="135">
        <v>41090</v>
      </c>
      <c r="K643" s="135" t="s">
        <v>341</v>
      </c>
      <c r="L643" s="139">
        <v>947734.54</v>
      </c>
      <c r="M643" s="139">
        <v>947734.54</v>
      </c>
      <c r="N643" s="139">
        <v>805574.35</v>
      </c>
    </row>
    <row r="644" spans="1:14" ht="30" x14ac:dyDescent="0.35">
      <c r="A644" s="82">
        <v>641</v>
      </c>
      <c r="B644" s="118" t="s">
        <v>1973</v>
      </c>
      <c r="C644" s="118" t="s">
        <v>368</v>
      </c>
      <c r="D644" s="118" t="s">
        <v>369</v>
      </c>
      <c r="E644" s="118" t="s">
        <v>91</v>
      </c>
      <c r="F644" s="118" t="s">
        <v>370</v>
      </c>
      <c r="G644" s="118" t="s">
        <v>371</v>
      </c>
      <c r="H644" s="118" t="s">
        <v>372</v>
      </c>
      <c r="I644" s="135">
        <v>39083</v>
      </c>
      <c r="J644" s="135">
        <v>41394</v>
      </c>
      <c r="K644" s="135" t="s">
        <v>255</v>
      </c>
      <c r="L644" s="139">
        <v>1061423.28</v>
      </c>
      <c r="M644" s="139">
        <v>1049917.28</v>
      </c>
      <c r="N644" s="139">
        <v>892429.68</v>
      </c>
    </row>
    <row r="645" spans="1:14" ht="50" x14ac:dyDescent="0.35">
      <c r="A645" s="82">
        <v>642</v>
      </c>
      <c r="B645" s="118" t="s">
        <v>1974</v>
      </c>
      <c r="C645" s="118" t="s">
        <v>373</v>
      </c>
      <c r="D645" s="118" t="s">
        <v>374</v>
      </c>
      <c r="E645" s="118" t="s">
        <v>162</v>
      </c>
      <c r="F645" s="118" t="s">
        <v>163</v>
      </c>
      <c r="G645" s="118" t="s">
        <v>375</v>
      </c>
      <c r="H645" s="118" t="s">
        <v>376</v>
      </c>
      <c r="I645" s="135">
        <v>39083</v>
      </c>
      <c r="J645" s="135">
        <v>41213</v>
      </c>
      <c r="K645" s="135" t="s">
        <v>242</v>
      </c>
      <c r="L645" s="139">
        <v>1968646.46</v>
      </c>
      <c r="M645" s="139">
        <v>1968646.46</v>
      </c>
      <c r="N645" s="139">
        <v>1673349.49</v>
      </c>
    </row>
    <row r="646" spans="1:14" ht="50" x14ac:dyDescent="0.35">
      <c r="A646" s="82">
        <v>643</v>
      </c>
      <c r="B646" s="118" t="s">
        <v>1975</v>
      </c>
      <c r="C646" s="118" t="s">
        <v>377</v>
      </c>
      <c r="D646" s="118" t="s">
        <v>378</v>
      </c>
      <c r="E646" s="118" t="s">
        <v>91</v>
      </c>
      <c r="F646" s="118" t="s">
        <v>379</v>
      </c>
      <c r="G646" s="118" t="s">
        <v>380</v>
      </c>
      <c r="H646" s="118" t="s">
        <v>381</v>
      </c>
      <c r="I646" s="135">
        <v>39083</v>
      </c>
      <c r="J646" s="135">
        <v>40543</v>
      </c>
      <c r="K646" s="135" t="s">
        <v>255</v>
      </c>
      <c r="L646" s="139">
        <v>3923390</v>
      </c>
      <c r="M646" s="139">
        <v>3923390</v>
      </c>
      <c r="N646" s="139">
        <v>3334881.5</v>
      </c>
    </row>
    <row r="647" spans="1:14" ht="30" x14ac:dyDescent="0.35">
      <c r="A647" s="82">
        <v>644</v>
      </c>
      <c r="B647" s="118" t="s">
        <v>1976</v>
      </c>
      <c r="C647" s="118" t="s">
        <v>382</v>
      </c>
      <c r="D647" s="118" t="s">
        <v>383</v>
      </c>
      <c r="E647" s="118" t="s">
        <v>171</v>
      </c>
      <c r="F647" s="118" t="s">
        <v>384</v>
      </c>
      <c r="G647" s="118" t="s">
        <v>385</v>
      </c>
      <c r="H647" s="118" t="s">
        <v>386</v>
      </c>
      <c r="I647" s="135">
        <v>39083</v>
      </c>
      <c r="J647" s="135">
        <v>40574</v>
      </c>
      <c r="K647" s="135" t="s">
        <v>260</v>
      </c>
      <c r="L647" s="139">
        <v>7494832.5499999998</v>
      </c>
      <c r="M647" s="139">
        <v>4544954.54</v>
      </c>
      <c r="N647" s="139">
        <v>3863211.35</v>
      </c>
    </row>
    <row r="648" spans="1:14" ht="50" x14ac:dyDescent="0.35">
      <c r="A648" s="82">
        <v>645</v>
      </c>
      <c r="B648" s="118" t="s">
        <v>1977</v>
      </c>
      <c r="C648" s="118" t="s">
        <v>387</v>
      </c>
      <c r="D648" s="118" t="s">
        <v>215</v>
      </c>
      <c r="E648" s="118" t="s">
        <v>86</v>
      </c>
      <c r="F648" s="118" t="s">
        <v>216</v>
      </c>
      <c r="G648" s="118" t="s">
        <v>217</v>
      </c>
      <c r="H648" s="118" t="s">
        <v>388</v>
      </c>
      <c r="I648" s="135">
        <v>39083</v>
      </c>
      <c r="J648" s="135">
        <v>40329</v>
      </c>
      <c r="K648" s="135" t="s">
        <v>245</v>
      </c>
      <c r="L648" s="139">
        <v>6127135.9100000001</v>
      </c>
      <c r="M648" s="139">
        <v>6127135.9100000001</v>
      </c>
      <c r="N648" s="139">
        <v>5208065.5199999996</v>
      </c>
    </row>
    <row r="649" spans="1:14" ht="40" x14ac:dyDescent="0.35">
      <c r="A649" s="82">
        <v>646</v>
      </c>
      <c r="B649" s="118" t="s">
        <v>1978</v>
      </c>
      <c r="C649" s="118" t="s">
        <v>389</v>
      </c>
      <c r="D649" s="118" t="s">
        <v>390</v>
      </c>
      <c r="E649" s="118" t="s">
        <v>103</v>
      </c>
      <c r="F649" s="118" t="s">
        <v>391</v>
      </c>
      <c r="G649" s="118" t="s">
        <v>392</v>
      </c>
      <c r="H649" s="118" t="s">
        <v>393</v>
      </c>
      <c r="I649" s="135">
        <v>39083</v>
      </c>
      <c r="J649" s="135">
        <v>40633</v>
      </c>
      <c r="K649" s="135" t="s">
        <v>245</v>
      </c>
      <c r="L649" s="139">
        <v>6236794.8799999999</v>
      </c>
      <c r="M649" s="139">
        <v>6236794.8799999999</v>
      </c>
      <c r="N649" s="139">
        <v>5301275.6399999997</v>
      </c>
    </row>
    <row r="650" spans="1:14" ht="50" x14ac:dyDescent="0.35">
      <c r="A650" s="82">
        <v>647</v>
      </c>
      <c r="B650" s="118" t="s">
        <v>1979</v>
      </c>
      <c r="C650" s="118" t="s">
        <v>394</v>
      </c>
      <c r="D650" s="118" t="s">
        <v>47</v>
      </c>
      <c r="E650" s="118" t="s">
        <v>10</v>
      </c>
      <c r="F650" s="118" t="s">
        <v>395</v>
      </c>
      <c r="G650" s="118" t="s">
        <v>48</v>
      </c>
      <c r="H650" s="118" t="s">
        <v>396</v>
      </c>
      <c r="I650" s="135">
        <v>39083</v>
      </c>
      <c r="J650" s="135">
        <v>40512</v>
      </c>
      <c r="K650" s="135" t="s">
        <v>260</v>
      </c>
      <c r="L650" s="139">
        <v>6555089.0899999999</v>
      </c>
      <c r="M650" s="139">
        <v>6555089.0899999999</v>
      </c>
      <c r="N650" s="139">
        <v>5571825.7199999997</v>
      </c>
    </row>
    <row r="651" spans="1:14" ht="40" x14ac:dyDescent="0.35">
      <c r="A651" s="82">
        <v>648</v>
      </c>
      <c r="B651" s="118" t="s">
        <v>1980</v>
      </c>
      <c r="C651" s="118" t="s">
        <v>397</v>
      </c>
      <c r="D651" s="118" t="s">
        <v>398</v>
      </c>
      <c r="E651" s="118" t="s">
        <v>86</v>
      </c>
      <c r="F651" s="118" t="s">
        <v>399</v>
      </c>
      <c r="G651" s="118" t="s">
        <v>400</v>
      </c>
      <c r="H651" s="118" t="s">
        <v>401</v>
      </c>
      <c r="I651" s="135">
        <v>39083</v>
      </c>
      <c r="J651" s="135">
        <v>41820</v>
      </c>
      <c r="K651" s="135" t="s">
        <v>245</v>
      </c>
      <c r="L651" s="139">
        <v>11076434.560000001</v>
      </c>
      <c r="M651" s="139">
        <v>7928631.5599999996</v>
      </c>
      <c r="N651" s="139">
        <v>6739336.8799999999</v>
      </c>
    </row>
    <row r="652" spans="1:14" ht="40" x14ac:dyDescent="0.35">
      <c r="A652" s="82">
        <v>649</v>
      </c>
      <c r="B652" s="118" t="s">
        <v>1981</v>
      </c>
      <c r="C652" s="118" t="s">
        <v>402</v>
      </c>
      <c r="D652" s="118" t="s">
        <v>403</v>
      </c>
      <c r="E652" s="118" t="s">
        <v>86</v>
      </c>
      <c r="F652" s="118" t="s">
        <v>404</v>
      </c>
      <c r="G652" s="118" t="s">
        <v>405</v>
      </c>
      <c r="H652" s="118" t="s">
        <v>406</v>
      </c>
      <c r="I652" s="135">
        <v>39083</v>
      </c>
      <c r="J652" s="135">
        <v>41517</v>
      </c>
      <c r="K652" s="135" t="s">
        <v>245</v>
      </c>
      <c r="L652" s="139">
        <v>9805634.6799999997</v>
      </c>
      <c r="M652" s="139">
        <v>9071188.0199999996</v>
      </c>
      <c r="N652" s="139">
        <v>7710509.8099999996</v>
      </c>
    </row>
    <row r="653" spans="1:14" ht="50" x14ac:dyDescent="0.35">
      <c r="A653" s="82">
        <v>650</v>
      </c>
      <c r="B653" s="118" t="s">
        <v>1982</v>
      </c>
      <c r="C653" s="118" t="s">
        <v>407</v>
      </c>
      <c r="D653" s="118" t="s">
        <v>408</v>
      </c>
      <c r="E653" s="118" t="s">
        <v>261</v>
      </c>
      <c r="F653" s="118" t="s">
        <v>347</v>
      </c>
      <c r="G653" s="118" t="s">
        <v>409</v>
      </c>
      <c r="H653" s="118" t="s">
        <v>410</v>
      </c>
      <c r="I653" s="135">
        <v>39083</v>
      </c>
      <c r="J653" s="135">
        <v>40527</v>
      </c>
      <c r="K653" s="135" t="s">
        <v>242</v>
      </c>
      <c r="L653" s="139">
        <v>1712550.6</v>
      </c>
      <c r="M653" s="139">
        <v>709515.4</v>
      </c>
      <c r="N653" s="139">
        <v>603088.09</v>
      </c>
    </row>
    <row r="654" spans="1:14" ht="50" x14ac:dyDescent="0.35">
      <c r="A654" s="82">
        <v>651</v>
      </c>
      <c r="B654" s="118" t="s">
        <v>1983</v>
      </c>
      <c r="C654" s="118" t="s">
        <v>411</v>
      </c>
      <c r="D654" s="118" t="s">
        <v>412</v>
      </c>
      <c r="E654" s="118" t="s">
        <v>10</v>
      </c>
      <c r="F654" s="118" t="s">
        <v>413</v>
      </c>
      <c r="G654" s="118" t="s">
        <v>414</v>
      </c>
      <c r="H654" s="118" t="s">
        <v>415</v>
      </c>
      <c r="I654" s="135">
        <v>39083</v>
      </c>
      <c r="J654" s="135">
        <v>40724</v>
      </c>
      <c r="K654" s="135" t="s">
        <v>255</v>
      </c>
      <c r="L654" s="139">
        <v>1464622.1</v>
      </c>
      <c r="M654" s="139">
        <v>1464622.1</v>
      </c>
      <c r="N654" s="139">
        <v>1244928.78</v>
      </c>
    </row>
    <row r="655" spans="1:14" ht="40" x14ac:dyDescent="0.35">
      <c r="A655" s="82">
        <v>652</v>
      </c>
      <c r="B655" s="118" t="s">
        <v>1984</v>
      </c>
      <c r="C655" s="118" t="s">
        <v>416</v>
      </c>
      <c r="D655" s="118" t="s">
        <v>417</v>
      </c>
      <c r="E655" s="118" t="s">
        <v>91</v>
      </c>
      <c r="F655" s="118" t="s">
        <v>418</v>
      </c>
      <c r="G655" s="118" t="s">
        <v>419</v>
      </c>
      <c r="H655" s="118" t="s">
        <v>420</v>
      </c>
      <c r="I655" s="135">
        <v>39083</v>
      </c>
      <c r="J655" s="135">
        <v>42338</v>
      </c>
      <c r="K655" s="135" t="s">
        <v>255</v>
      </c>
      <c r="L655" s="139">
        <v>1748620</v>
      </c>
      <c r="M655" s="139">
        <v>1317325</v>
      </c>
      <c r="N655" s="139">
        <v>1119726.25</v>
      </c>
    </row>
    <row r="656" spans="1:14" ht="50" x14ac:dyDescent="0.35">
      <c r="A656" s="82">
        <v>653</v>
      </c>
      <c r="B656" s="118" t="s">
        <v>1985</v>
      </c>
      <c r="C656" s="118" t="s">
        <v>421</v>
      </c>
      <c r="D656" s="118" t="s">
        <v>422</v>
      </c>
      <c r="E656" s="118" t="s">
        <v>145</v>
      </c>
      <c r="F656" s="118" t="s">
        <v>423</v>
      </c>
      <c r="G656" s="118" t="s">
        <v>424</v>
      </c>
      <c r="H656" s="118" t="s">
        <v>425</v>
      </c>
      <c r="I656" s="135">
        <v>39083</v>
      </c>
      <c r="J656" s="135">
        <v>41243</v>
      </c>
      <c r="K656" s="135" t="s">
        <v>245</v>
      </c>
      <c r="L656" s="139">
        <v>3973940.26</v>
      </c>
      <c r="M656" s="139">
        <v>3940838.06</v>
      </c>
      <c r="N656" s="139">
        <v>3349712.35</v>
      </c>
    </row>
    <row r="657" spans="1:14" ht="70" x14ac:dyDescent="0.35">
      <c r="A657" s="82">
        <v>654</v>
      </c>
      <c r="B657" s="118" t="s">
        <v>1986</v>
      </c>
      <c r="C657" s="118" t="s">
        <v>426</v>
      </c>
      <c r="D657" s="118" t="s">
        <v>427</v>
      </c>
      <c r="E657" s="118" t="s">
        <v>136</v>
      </c>
      <c r="F657" s="118" t="s">
        <v>428</v>
      </c>
      <c r="G657" s="118" t="s">
        <v>429</v>
      </c>
      <c r="H657" s="118" t="s">
        <v>430</v>
      </c>
      <c r="I657" s="135">
        <v>39083</v>
      </c>
      <c r="J657" s="135">
        <v>40877</v>
      </c>
      <c r="K657" s="135" t="s">
        <v>245</v>
      </c>
      <c r="L657" s="139">
        <v>3597000</v>
      </c>
      <c r="M657" s="139">
        <v>3057450</v>
      </c>
      <c r="N657" s="139">
        <v>2598832.5</v>
      </c>
    </row>
    <row r="658" spans="1:14" ht="50" x14ac:dyDescent="0.35">
      <c r="A658" s="82">
        <v>655</v>
      </c>
      <c r="B658" s="118" t="s">
        <v>1987</v>
      </c>
      <c r="C658" s="118" t="s">
        <v>431</v>
      </c>
      <c r="D658" s="118" t="s">
        <v>268</v>
      </c>
      <c r="E658" s="118" t="s">
        <v>162</v>
      </c>
      <c r="F658" s="118" t="s">
        <v>269</v>
      </c>
      <c r="G658" s="118" t="s">
        <v>270</v>
      </c>
      <c r="H658" s="118" t="s">
        <v>271</v>
      </c>
      <c r="I658" s="135">
        <v>39083</v>
      </c>
      <c r="J658" s="135">
        <v>40724</v>
      </c>
      <c r="K658" s="135" t="s">
        <v>260</v>
      </c>
      <c r="L658" s="139">
        <v>7493073.6600000001</v>
      </c>
      <c r="M658" s="139">
        <v>6811615.3200000003</v>
      </c>
      <c r="N658" s="139">
        <v>5789873.0199999996</v>
      </c>
    </row>
    <row r="659" spans="1:14" ht="40" x14ac:dyDescent="0.35">
      <c r="A659" s="82">
        <v>656</v>
      </c>
      <c r="B659" s="118" t="s">
        <v>1988</v>
      </c>
      <c r="C659" s="118" t="s">
        <v>432</v>
      </c>
      <c r="D659" s="118" t="s">
        <v>433</v>
      </c>
      <c r="E659" s="118" t="s">
        <v>171</v>
      </c>
      <c r="F659" s="118" t="s">
        <v>434</v>
      </c>
      <c r="G659" s="118" t="s">
        <v>435</v>
      </c>
      <c r="H659" s="118" t="s">
        <v>436</v>
      </c>
      <c r="I659" s="135">
        <v>39083</v>
      </c>
      <c r="J659" s="135">
        <v>42004</v>
      </c>
      <c r="K659" s="135" t="s">
        <v>245</v>
      </c>
      <c r="L659" s="139">
        <v>17980548.77</v>
      </c>
      <c r="M659" s="139">
        <v>15503056.390000001</v>
      </c>
      <c r="N659" s="139">
        <v>13177597.93</v>
      </c>
    </row>
    <row r="660" spans="1:14" ht="50" x14ac:dyDescent="0.35">
      <c r="A660" s="82">
        <v>657</v>
      </c>
      <c r="B660" s="118" t="s">
        <v>1989</v>
      </c>
      <c r="C660" s="118" t="s">
        <v>437</v>
      </c>
      <c r="D660" s="118" t="s">
        <v>438</v>
      </c>
      <c r="E660" s="118" t="s">
        <v>53</v>
      </c>
      <c r="F660" s="118" t="s">
        <v>439</v>
      </c>
      <c r="G660" s="118" t="s">
        <v>440</v>
      </c>
      <c r="H660" s="118" t="s">
        <v>441</v>
      </c>
      <c r="I660" s="135">
        <v>39083</v>
      </c>
      <c r="J660" s="135">
        <v>41486</v>
      </c>
      <c r="K660" s="135" t="s">
        <v>255</v>
      </c>
      <c r="L660" s="139">
        <v>1330683.96</v>
      </c>
      <c r="M660" s="139">
        <v>1313563.0900000001</v>
      </c>
      <c r="N660" s="139">
        <v>1116528.6200000001</v>
      </c>
    </row>
    <row r="661" spans="1:14" ht="40" x14ac:dyDescent="0.35">
      <c r="A661" s="82">
        <v>658</v>
      </c>
      <c r="B661" s="118" t="s">
        <v>1990</v>
      </c>
      <c r="C661" s="118" t="s">
        <v>442</v>
      </c>
      <c r="D661" s="118" t="s">
        <v>443</v>
      </c>
      <c r="E661" s="118" t="s">
        <v>171</v>
      </c>
      <c r="F661" s="118" t="s">
        <v>172</v>
      </c>
      <c r="G661" s="118" t="s">
        <v>173</v>
      </c>
      <c r="H661" s="118" t="s">
        <v>444</v>
      </c>
      <c r="I661" s="135">
        <v>39083</v>
      </c>
      <c r="J661" s="135">
        <v>40877</v>
      </c>
      <c r="K661" s="135" t="s">
        <v>255</v>
      </c>
      <c r="L661" s="139">
        <v>3926620.44</v>
      </c>
      <c r="M661" s="139">
        <v>3926620.44</v>
      </c>
      <c r="N661" s="139">
        <v>3337627.37</v>
      </c>
    </row>
    <row r="662" spans="1:14" ht="40" x14ac:dyDescent="0.35">
      <c r="A662" s="82">
        <v>659</v>
      </c>
      <c r="B662" s="118" t="s">
        <v>1991</v>
      </c>
      <c r="C662" s="118" t="s">
        <v>445</v>
      </c>
      <c r="D662" s="118" t="s">
        <v>446</v>
      </c>
      <c r="E662" s="118" t="s">
        <v>145</v>
      </c>
      <c r="F662" s="118" t="s">
        <v>447</v>
      </c>
      <c r="G662" s="118" t="s">
        <v>448</v>
      </c>
      <c r="H662" s="118" t="s">
        <v>449</v>
      </c>
      <c r="I662" s="135">
        <v>39083</v>
      </c>
      <c r="J662" s="135">
        <v>41578</v>
      </c>
      <c r="K662" s="135" t="s">
        <v>255</v>
      </c>
      <c r="L662" s="139">
        <v>5491359.9000000004</v>
      </c>
      <c r="M662" s="139">
        <v>5486859.9000000004</v>
      </c>
      <c r="N662" s="139">
        <v>4663830.91</v>
      </c>
    </row>
    <row r="663" spans="1:14" ht="50" x14ac:dyDescent="0.35">
      <c r="A663" s="82">
        <v>660</v>
      </c>
      <c r="B663" s="118" t="s">
        <v>1992</v>
      </c>
      <c r="C663" s="118" t="s">
        <v>450</v>
      </c>
      <c r="D663" s="118" t="s">
        <v>301</v>
      </c>
      <c r="E663" s="118" t="s">
        <v>67</v>
      </c>
      <c r="F663" s="118" t="s">
        <v>302</v>
      </c>
      <c r="G663" s="118" t="s">
        <v>303</v>
      </c>
      <c r="H663" s="118" t="s">
        <v>304</v>
      </c>
      <c r="I663" s="135">
        <v>39083</v>
      </c>
      <c r="J663" s="135">
        <v>40847</v>
      </c>
      <c r="K663" s="135" t="s">
        <v>245</v>
      </c>
      <c r="L663" s="139">
        <v>2977093.82</v>
      </c>
      <c r="M663" s="139">
        <v>2977093.82</v>
      </c>
      <c r="N663" s="139">
        <v>2530529.7400000002</v>
      </c>
    </row>
    <row r="664" spans="1:14" ht="40" x14ac:dyDescent="0.35">
      <c r="A664" s="82">
        <v>661</v>
      </c>
      <c r="B664" s="118" t="s">
        <v>1993</v>
      </c>
      <c r="C664" s="118" t="s">
        <v>451</v>
      </c>
      <c r="D664" s="118" t="s">
        <v>452</v>
      </c>
      <c r="E664" s="118" t="s">
        <v>67</v>
      </c>
      <c r="F664" s="118" t="s">
        <v>453</v>
      </c>
      <c r="G664" s="118" t="s">
        <v>454</v>
      </c>
      <c r="H664" s="118" t="s">
        <v>455</v>
      </c>
      <c r="I664" s="135">
        <v>39083</v>
      </c>
      <c r="J664" s="135">
        <v>40877</v>
      </c>
      <c r="K664" s="135" t="s">
        <v>245</v>
      </c>
      <c r="L664" s="139">
        <v>6116833.9900000002</v>
      </c>
      <c r="M664" s="139">
        <v>6103624.0199999996</v>
      </c>
      <c r="N664" s="139">
        <v>5188080.41</v>
      </c>
    </row>
    <row r="665" spans="1:14" ht="50" x14ac:dyDescent="0.35">
      <c r="A665" s="82">
        <v>662</v>
      </c>
      <c r="B665" s="118" t="s">
        <v>1994</v>
      </c>
      <c r="C665" s="118" t="s">
        <v>456</v>
      </c>
      <c r="D665" s="118" t="s">
        <v>457</v>
      </c>
      <c r="E665" s="118" t="s">
        <v>91</v>
      </c>
      <c r="F665" s="118" t="s">
        <v>279</v>
      </c>
      <c r="G665" s="118" t="s">
        <v>280</v>
      </c>
      <c r="H665" s="118" t="s">
        <v>281</v>
      </c>
      <c r="I665" s="135">
        <v>39083</v>
      </c>
      <c r="J665" s="135">
        <v>40328</v>
      </c>
      <c r="K665" s="135" t="s">
        <v>245</v>
      </c>
      <c r="L665" s="139">
        <v>7278792.5599999996</v>
      </c>
      <c r="M665" s="139">
        <v>6553510.8099999996</v>
      </c>
      <c r="N665" s="139">
        <v>5570484.1799999997</v>
      </c>
    </row>
    <row r="666" spans="1:14" ht="60" x14ac:dyDescent="0.35">
      <c r="A666" s="82">
        <v>663</v>
      </c>
      <c r="B666" s="118" t="s">
        <v>1995</v>
      </c>
      <c r="C666" s="118" t="s">
        <v>458</v>
      </c>
      <c r="D666" s="118" t="s">
        <v>459</v>
      </c>
      <c r="E666" s="118" t="s">
        <v>261</v>
      </c>
      <c r="F666" s="118" t="s">
        <v>460</v>
      </c>
      <c r="G666" s="118" t="s">
        <v>461</v>
      </c>
      <c r="H666" s="118" t="s">
        <v>462</v>
      </c>
      <c r="I666" s="135">
        <v>39083</v>
      </c>
      <c r="J666" s="135">
        <v>40755</v>
      </c>
      <c r="K666" s="135" t="s">
        <v>260</v>
      </c>
      <c r="L666" s="139">
        <v>7037530</v>
      </c>
      <c r="M666" s="139">
        <v>5597480</v>
      </c>
      <c r="N666" s="139">
        <v>4757850</v>
      </c>
    </row>
    <row r="667" spans="1:14" ht="90.75" customHeight="1" x14ac:dyDescent="0.35">
      <c r="A667" s="82">
        <v>664</v>
      </c>
      <c r="B667" s="118" t="s">
        <v>1996</v>
      </c>
      <c r="C667" s="118" t="s">
        <v>463</v>
      </c>
      <c r="D667" s="118" t="s">
        <v>85</v>
      </c>
      <c r="E667" s="118" t="s">
        <v>86</v>
      </c>
      <c r="F667" s="118" t="s">
        <v>87</v>
      </c>
      <c r="G667" s="118" t="s">
        <v>88</v>
      </c>
      <c r="H667" s="118" t="s">
        <v>464</v>
      </c>
      <c r="I667" s="135">
        <v>39083</v>
      </c>
      <c r="J667" s="135">
        <v>40451</v>
      </c>
      <c r="K667" s="135" t="s">
        <v>260</v>
      </c>
      <c r="L667" s="139">
        <v>5461994.4900000002</v>
      </c>
      <c r="M667" s="139">
        <v>5326269</v>
      </c>
      <c r="N667" s="139">
        <v>4527328.6500000004</v>
      </c>
    </row>
    <row r="668" spans="1:14" ht="40" x14ac:dyDescent="0.35">
      <c r="A668" s="82">
        <v>665</v>
      </c>
      <c r="B668" s="118" t="s">
        <v>1997</v>
      </c>
      <c r="C668" s="118" t="s">
        <v>465</v>
      </c>
      <c r="D668" s="118" t="s">
        <v>466</v>
      </c>
      <c r="E668" s="118" t="s">
        <v>67</v>
      </c>
      <c r="F668" s="118" t="s">
        <v>237</v>
      </c>
      <c r="G668" s="118" t="s">
        <v>467</v>
      </c>
      <c r="H668" s="118" t="s">
        <v>468</v>
      </c>
      <c r="I668" s="135">
        <v>39083</v>
      </c>
      <c r="J668" s="135">
        <v>40847</v>
      </c>
      <c r="K668" s="135" t="s">
        <v>245</v>
      </c>
      <c r="L668" s="139">
        <v>7558649.0899999999</v>
      </c>
      <c r="M668" s="139">
        <v>7244053.0899999999</v>
      </c>
      <c r="N668" s="139">
        <v>6157445.1200000001</v>
      </c>
    </row>
    <row r="669" spans="1:14" ht="50" x14ac:dyDescent="0.35">
      <c r="A669" s="82">
        <v>666</v>
      </c>
      <c r="B669" s="118" t="s">
        <v>1998</v>
      </c>
      <c r="C669" s="118" t="s">
        <v>469</v>
      </c>
      <c r="D669" s="118" t="s">
        <v>470</v>
      </c>
      <c r="E669" s="118" t="s">
        <v>91</v>
      </c>
      <c r="F669" s="118" t="s">
        <v>120</v>
      </c>
      <c r="G669" s="118" t="s">
        <v>121</v>
      </c>
      <c r="H669" s="118" t="s">
        <v>471</v>
      </c>
      <c r="I669" s="135">
        <v>39083</v>
      </c>
      <c r="J669" s="135">
        <v>41243</v>
      </c>
      <c r="K669" s="135" t="s">
        <v>260</v>
      </c>
      <c r="L669" s="139">
        <v>4989818.8499999996</v>
      </c>
      <c r="M669" s="139">
        <v>4542577.41</v>
      </c>
      <c r="N669" s="139">
        <v>3861190.79</v>
      </c>
    </row>
    <row r="670" spans="1:14" ht="50" x14ac:dyDescent="0.35">
      <c r="A670" s="82">
        <v>667</v>
      </c>
      <c r="B670" s="118" t="s">
        <v>1999</v>
      </c>
      <c r="C670" s="118" t="s">
        <v>472</v>
      </c>
      <c r="D670" s="118" t="s">
        <v>52</v>
      </c>
      <c r="E670" s="118" t="s">
        <v>53</v>
      </c>
      <c r="F670" s="118" t="s">
        <v>54</v>
      </c>
      <c r="G670" s="118" t="s">
        <v>55</v>
      </c>
      <c r="H670" s="118" t="s">
        <v>473</v>
      </c>
      <c r="I670" s="135">
        <v>39083</v>
      </c>
      <c r="J670" s="135">
        <v>40512</v>
      </c>
      <c r="K670" s="135" t="s">
        <v>255</v>
      </c>
      <c r="L670" s="139">
        <v>2940883.88</v>
      </c>
      <c r="M670" s="139">
        <v>2940883.88</v>
      </c>
      <c r="N670" s="139">
        <v>2499751.2999999998</v>
      </c>
    </row>
    <row r="671" spans="1:14" ht="40" x14ac:dyDescent="0.35">
      <c r="A671" s="82">
        <v>668</v>
      </c>
      <c r="B671" s="118" t="s">
        <v>2000</v>
      </c>
      <c r="C671" s="118" t="s">
        <v>474</v>
      </c>
      <c r="D671" s="118" t="s">
        <v>475</v>
      </c>
      <c r="E671" s="118" t="s">
        <v>10</v>
      </c>
      <c r="F671" s="118" t="s">
        <v>476</v>
      </c>
      <c r="G671" s="118" t="s">
        <v>477</v>
      </c>
      <c r="H671" s="118" t="s">
        <v>478</v>
      </c>
      <c r="I671" s="135">
        <v>39083</v>
      </c>
      <c r="J671" s="135">
        <v>40574</v>
      </c>
      <c r="K671" s="135" t="s">
        <v>341</v>
      </c>
      <c r="L671" s="139">
        <v>1327198.03</v>
      </c>
      <c r="M671" s="139">
        <v>1327198.03</v>
      </c>
      <c r="N671" s="139">
        <v>1128118.32</v>
      </c>
    </row>
    <row r="672" spans="1:14" ht="40" x14ac:dyDescent="0.35">
      <c r="A672" s="82">
        <v>669</v>
      </c>
      <c r="B672" s="118" t="s">
        <v>2001</v>
      </c>
      <c r="C672" s="118" t="s">
        <v>479</v>
      </c>
      <c r="D672" s="118" t="s">
        <v>43</v>
      </c>
      <c r="E672" s="118" t="s">
        <v>38</v>
      </c>
      <c r="F672" s="118" t="s">
        <v>44</v>
      </c>
      <c r="G672" s="118" t="s">
        <v>45</v>
      </c>
      <c r="H672" s="118" t="s">
        <v>480</v>
      </c>
      <c r="I672" s="135">
        <v>39083</v>
      </c>
      <c r="J672" s="135">
        <v>40724</v>
      </c>
      <c r="K672" s="135" t="s">
        <v>255</v>
      </c>
      <c r="L672" s="139">
        <v>8142298.5</v>
      </c>
      <c r="M672" s="139">
        <v>8142298.5</v>
      </c>
      <c r="N672" s="139">
        <v>6920953.7199999997</v>
      </c>
    </row>
    <row r="673" spans="1:14" ht="50" x14ac:dyDescent="0.35">
      <c r="A673" s="82">
        <v>670</v>
      </c>
      <c r="B673" s="118" t="s">
        <v>2002</v>
      </c>
      <c r="C673" s="118" t="s">
        <v>481</v>
      </c>
      <c r="D673" s="118" t="s">
        <v>482</v>
      </c>
      <c r="E673" s="118" t="s">
        <v>10</v>
      </c>
      <c r="F673" s="118" t="s">
        <v>483</v>
      </c>
      <c r="G673" s="118" t="s">
        <v>484</v>
      </c>
      <c r="H673" s="118" t="s">
        <v>485</v>
      </c>
      <c r="I673" s="135">
        <v>39083</v>
      </c>
      <c r="J673" s="135">
        <v>40451</v>
      </c>
      <c r="K673" s="135" t="s">
        <v>260</v>
      </c>
      <c r="L673" s="139">
        <v>1721239.86</v>
      </c>
      <c r="M673" s="139">
        <v>1721239.86</v>
      </c>
      <c r="N673" s="139">
        <v>1463050</v>
      </c>
    </row>
    <row r="674" spans="1:14" ht="30" x14ac:dyDescent="0.35">
      <c r="A674" s="82">
        <v>671</v>
      </c>
      <c r="B674" s="118" t="s">
        <v>2003</v>
      </c>
      <c r="C674" s="118" t="s">
        <v>486</v>
      </c>
      <c r="D674" s="118" t="s">
        <v>487</v>
      </c>
      <c r="E674" s="118" t="s">
        <v>86</v>
      </c>
      <c r="F674" s="118" t="s">
        <v>287</v>
      </c>
      <c r="G674" s="118" t="s">
        <v>488</v>
      </c>
      <c r="H674" s="118" t="s">
        <v>489</v>
      </c>
      <c r="I674" s="135">
        <v>39083</v>
      </c>
      <c r="J674" s="135">
        <v>41547</v>
      </c>
      <c r="K674" s="135" t="s">
        <v>255</v>
      </c>
      <c r="L674" s="139">
        <v>3258844.99</v>
      </c>
      <c r="M674" s="139">
        <v>2809440</v>
      </c>
      <c r="N674" s="139">
        <v>2388024</v>
      </c>
    </row>
    <row r="675" spans="1:14" ht="50" x14ac:dyDescent="0.35">
      <c r="A675" s="82">
        <v>672</v>
      </c>
      <c r="B675" s="118" t="s">
        <v>2004</v>
      </c>
      <c r="C675" s="118" t="s">
        <v>490</v>
      </c>
      <c r="D675" s="118" t="s">
        <v>491</v>
      </c>
      <c r="E675" s="118" t="s">
        <v>158</v>
      </c>
      <c r="F675" s="118" t="s">
        <v>337</v>
      </c>
      <c r="G675" s="118" t="s">
        <v>492</v>
      </c>
      <c r="H675" s="118" t="s">
        <v>493</v>
      </c>
      <c r="I675" s="135">
        <v>39083</v>
      </c>
      <c r="J675" s="135">
        <v>41547</v>
      </c>
      <c r="K675" s="135" t="s">
        <v>245</v>
      </c>
      <c r="L675" s="139">
        <v>6667312.5999999996</v>
      </c>
      <c r="M675" s="139">
        <v>6500289.6100000003</v>
      </c>
      <c r="N675" s="139">
        <v>5525246.1600000001</v>
      </c>
    </row>
    <row r="676" spans="1:14" ht="40" x14ac:dyDescent="0.35">
      <c r="A676" s="82">
        <v>673</v>
      </c>
      <c r="B676" s="118" t="s">
        <v>2005</v>
      </c>
      <c r="C676" s="118" t="s">
        <v>494</v>
      </c>
      <c r="D676" s="118" t="s">
        <v>272</v>
      </c>
      <c r="E676" s="118" t="s">
        <v>136</v>
      </c>
      <c r="F676" s="118" t="s">
        <v>273</v>
      </c>
      <c r="G676" s="118" t="s">
        <v>138</v>
      </c>
      <c r="H676" s="118" t="s">
        <v>274</v>
      </c>
      <c r="I676" s="135">
        <v>39083</v>
      </c>
      <c r="J676" s="135">
        <v>40633</v>
      </c>
      <c r="K676" s="135" t="s">
        <v>255</v>
      </c>
      <c r="L676" s="139">
        <v>2410184.2400000002</v>
      </c>
      <c r="M676" s="139">
        <v>2391184.2400000002</v>
      </c>
      <c r="N676" s="139">
        <v>2032506.6</v>
      </c>
    </row>
    <row r="677" spans="1:14" ht="40" x14ac:dyDescent="0.35">
      <c r="A677" s="82">
        <v>674</v>
      </c>
      <c r="B677" s="118" t="s">
        <v>2006</v>
      </c>
      <c r="C677" s="118" t="s">
        <v>495</v>
      </c>
      <c r="D677" s="118" t="s">
        <v>496</v>
      </c>
      <c r="E677" s="118" t="s">
        <v>86</v>
      </c>
      <c r="F677" s="118" t="s">
        <v>497</v>
      </c>
      <c r="G677" s="118" t="s">
        <v>498</v>
      </c>
      <c r="H677" s="118" t="s">
        <v>499</v>
      </c>
      <c r="I677" s="135">
        <v>39083</v>
      </c>
      <c r="J677" s="135">
        <v>41152</v>
      </c>
      <c r="K677" s="135" t="s">
        <v>245</v>
      </c>
      <c r="L677" s="139">
        <v>21724864.899999999</v>
      </c>
      <c r="M677" s="139">
        <v>8153322.6200000001</v>
      </c>
      <c r="N677" s="139">
        <v>6930324.2199999997</v>
      </c>
    </row>
    <row r="678" spans="1:14" ht="50" x14ac:dyDescent="0.35">
      <c r="A678" s="82">
        <v>675</v>
      </c>
      <c r="B678" s="118" t="s">
        <v>2007</v>
      </c>
      <c r="C678" s="118" t="s">
        <v>500</v>
      </c>
      <c r="D678" s="118" t="s">
        <v>501</v>
      </c>
      <c r="E678" s="118" t="s">
        <v>38</v>
      </c>
      <c r="F678" s="118" t="s">
        <v>502</v>
      </c>
      <c r="G678" s="118" t="s">
        <v>503</v>
      </c>
      <c r="H678" s="118" t="s">
        <v>504</v>
      </c>
      <c r="I678" s="135">
        <v>39083</v>
      </c>
      <c r="J678" s="135">
        <v>40512</v>
      </c>
      <c r="K678" s="135" t="s">
        <v>255</v>
      </c>
      <c r="L678" s="139">
        <v>5486619.9900000002</v>
      </c>
      <c r="M678" s="139">
        <v>5486619.9900000002</v>
      </c>
      <c r="N678" s="139">
        <v>4663626.99</v>
      </c>
    </row>
    <row r="679" spans="1:14" ht="40" x14ac:dyDescent="0.35">
      <c r="A679" s="82">
        <v>676</v>
      </c>
      <c r="B679" s="118" t="s">
        <v>2008</v>
      </c>
      <c r="C679" s="118" t="s">
        <v>505</v>
      </c>
      <c r="D679" s="118" t="s">
        <v>506</v>
      </c>
      <c r="E679" s="118" t="s">
        <v>91</v>
      </c>
      <c r="F679" s="118" t="s">
        <v>92</v>
      </c>
      <c r="G679" s="118" t="s">
        <v>93</v>
      </c>
      <c r="H679" s="118" t="s">
        <v>507</v>
      </c>
      <c r="I679" s="135">
        <v>39083</v>
      </c>
      <c r="J679" s="135">
        <v>40574</v>
      </c>
      <c r="K679" s="135" t="s">
        <v>245</v>
      </c>
      <c r="L679" s="139">
        <v>3932715.17</v>
      </c>
      <c r="M679" s="139">
        <v>3838000.47</v>
      </c>
      <c r="N679" s="139">
        <v>3262300.39</v>
      </c>
    </row>
    <row r="680" spans="1:14" ht="50" x14ac:dyDescent="0.35">
      <c r="A680" s="82">
        <v>677</v>
      </c>
      <c r="B680" s="118" t="s">
        <v>2009</v>
      </c>
      <c r="C680" s="118" t="s">
        <v>508</v>
      </c>
      <c r="D680" s="118" t="s">
        <v>509</v>
      </c>
      <c r="E680" s="118" t="s">
        <v>136</v>
      </c>
      <c r="F680" s="118" t="s">
        <v>510</v>
      </c>
      <c r="G680" s="118" t="s">
        <v>511</v>
      </c>
      <c r="H680" s="118" t="s">
        <v>512</v>
      </c>
      <c r="I680" s="135">
        <v>39083</v>
      </c>
      <c r="J680" s="135">
        <v>40724</v>
      </c>
      <c r="K680" s="135" t="s">
        <v>255</v>
      </c>
      <c r="L680" s="139">
        <v>612395.64</v>
      </c>
      <c r="M680" s="139">
        <v>612395.64</v>
      </c>
      <c r="N680" s="139">
        <v>520536.29</v>
      </c>
    </row>
    <row r="681" spans="1:14" ht="40" x14ac:dyDescent="0.35">
      <c r="A681" s="82">
        <v>678</v>
      </c>
      <c r="B681" s="118" t="s">
        <v>2010</v>
      </c>
      <c r="C681" s="118" t="s">
        <v>513</v>
      </c>
      <c r="D681" s="118" t="s">
        <v>514</v>
      </c>
      <c r="E681" s="118" t="s">
        <v>10</v>
      </c>
      <c r="F681" s="118" t="s">
        <v>515</v>
      </c>
      <c r="G681" s="118" t="s">
        <v>516</v>
      </c>
      <c r="H681" s="118" t="s">
        <v>517</v>
      </c>
      <c r="I681" s="135">
        <v>39083</v>
      </c>
      <c r="J681" s="135">
        <v>40451</v>
      </c>
      <c r="K681" s="135" t="s">
        <v>255</v>
      </c>
      <c r="L681" s="139">
        <v>1418070</v>
      </c>
      <c r="M681" s="139">
        <v>1418070</v>
      </c>
      <c r="N681" s="139">
        <v>1205359.5</v>
      </c>
    </row>
    <row r="682" spans="1:14" ht="50" x14ac:dyDescent="0.35">
      <c r="A682" s="82">
        <v>679</v>
      </c>
      <c r="B682" s="118" t="s">
        <v>2011</v>
      </c>
      <c r="C682" s="118" t="s">
        <v>518</v>
      </c>
      <c r="D682" s="118" t="s">
        <v>519</v>
      </c>
      <c r="E682" s="118" t="s">
        <v>57</v>
      </c>
      <c r="F682" s="118" t="s">
        <v>520</v>
      </c>
      <c r="G682" s="118" t="s">
        <v>521</v>
      </c>
      <c r="H682" s="118" t="s">
        <v>522</v>
      </c>
      <c r="I682" s="135">
        <v>39083</v>
      </c>
      <c r="J682" s="135">
        <v>40908</v>
      </c>
      <c r="K682" s="135" t="s">
        <v>245</v>
      </c>
      <c r="L682" s="139">
        <v>2219188.4500000002</v>
      </c>
      <c r="M682" s="139">
        <v>2175508.09</v>
      </c>
      <c r="N682" s="139">
        <v>1849181.87</v>
      </c>
    </row>
    <row r="683" spans="1:14" ht="30" x14ac:dyDescent="0.35">
      <c r="A683" s="82">
        <v>680</v>
      </c>
      <c r="B683" s="118" t="s">
        <v>2012</v>
      </c>
      <c r="C683" s="118" t="s">
        <v>523</v>
      </c>
      <c r="D683" s="118" t="s">
        <v>524</v>
      </c>
      <c r="E683" s="118" t="s">
        <v>38</v>
      </c>
      <c r="F683" s="118" t="s">
        <v>502</v>
      </c>
      <c r="G683" s="118" t="s">
        <v>503</v>
      </c>
      <c r="H683" s="118" t="s">
        <v>504</v>
      </c>
      <c r="I683" s="135">
        <v>39083</v>
      </c>
      <c r="J683" s="135">
        <v>40482</v>
      </c>
      <c r="K683" s="135" t="s">
        <v>242</v>
      </c>
      <c r="L683" s="139">
        <v>4656068.51</v>
      </c>
      <c r="M683" s="139">
        <v>4656068.51</v>
      </c>
      <c r="N683" s="139">
        <v>3957658.23</v>
      </c>
    </row>
    <row r="684" spans="1:14" ht="50" x14ac:dyDescent="0.35">
      <c r="A684" s="82">
        <v>681</v>
      </c>
      <c r="B684" s="118" t="s">
        <v>2013</v>
      </c>
      <c r="C684" s="118" t="s">
        <v>525</v>
      </c>
      <c r="D684" s="118" t="s">
        <v>526</v>
      </c>
      <c r="E684" s="118" t="s">
        <v>67</v>
      </c>
      <c r="F684" s="118" t="s">
        <v>309</v>
      </c>
      <c r="G684" s="118" t="s">
        <v>310</v>
      </c>
      <c r="H684" s="118" t="s">
        <v>311</v>
      </c>
      <c r="I684" s="135">
        <v>39083</v>
      </c>
      <c r="J684" s="135">
        <v>40512</v>
      </c>
      <c r="K684" s="135" t="s">
        <v>255</v>
      </c>
      <c r="L684" s="139">
        <v>997650</v>
      </c>
      <c r="M684" s="139">
        <v>997650</v>
      </c>
      <c r="N684" s="139">
        <v>848002.5</v>
      </c>
    </row>
    <row r="685" spans="1:14" ht="40" x14ac:dyDescent="0.35">
      <c r="A685" s="82">
        <v>682</v>
      </c>
      <c r="B685" s="118" t="s">
        <v>2014</v>
      </c>
      <c r="C685" s="118" t="s">
        <v>527</v>
      </c>
      <c r="D685" s="118" t="s">
        <v>528</v>
      </c>
      <c r="E685" s="118" t="s">
        <v>162</v>
      </c>
      <c r="F685" s="118" t="s">
        <v>529</v>
      </c>
      <c r="G685" s="118" t="s">
        <v>530</v>
      </c>
      <c r="H685" s="118" t="s">
        <v>531</v>
      </c>
      <c r="I685" s="135">
        <v>39083</v>
      </c>
      <c r="J685" s="135">
        <v>40877</v>
      </c>
      <c r="K685" s="135" t="s">
        <v>260</v>
      </c>
      <c r="L685" s="139">
        <v>21967984</v>
      </c>
      <c r="M685" s="139">
        <v>18006544.300000001</v>
      </c>
      <c r="N685" s="139">
        <v>15305562.65</v>
      </c>
    </row>
    <row r="686" spans="1:14" ht="30" x14ac:dyDescent="0.35">
      <c r="A686" s="82">
        <v>683</v>
      </c>
      <c r="B686" s="118" t="s">
        <v>2015</v>
      </c>
      <c r="C686" s="118" t="s">
        <v>532</v>
      </c>
      <c r="D686" s="118" t="s">
        <v>533</v>
      </c>
      <c r="E686" s="118" t="s">
        <v>158</v>
      </c>
      <c r="F686" s="118" t="s">
        <v>337</v>
      </c>
      <c r="G686" s="118" t="s">
        <v>534</v>
      </c>
      <c r="H686" s="118" t="s">
        <v>535</v>
      </c>
      <c r="I686" s="135">
        <v>39083</v>
      </c>
      <c r="J686" s="135">
        <v>40983</v>
      </c>
      <c r="K686" s="135" t="s">
        <v>255</v>
      </c>
      <c r="L686" s="139">
        <v>4376400</v>
      </c>
      <c r="M686" s="139">
        <v>4376400</v>
      </c>
      <c r="N686" s="139">
        <v>3719940</v>
      </c>
    </row>
    <row r="687" spans="1:14" ht="50" x14ac:dyDescent="0.35">
      <c r="A687" s="82">
        <v>684</v>
      </c>
      <c r="B687" s="118" t="s">
        <v>2016</v>
      </c>
      <c r="C687" s="118" t="s">
        <v>536</v>
      </c>
      <c r="D687" s="118" t="s">
        <v>537</v>
      </c>
      <c r="E687" s="118" t="s">
        <v>91</v>
      </c>
      <c r="F687" s="118" t="s">
        <v>538</v>
      </c>
      <c r="G687" s="118" t="s">
        <v>539</v>
      </c>
      <c r="H687" s="118" t="s">
        <v>540</v>
      </c>
      <c r="I687" s="135">
        <v>39083</v>
      </c>
      <c r="J687" s="135">
        <v>40633</v>
      </c>
      <c r="K687" s="135" t="s">
        <v>341</v>
      </c>
      <c r="L687" s="139">
        <v>1689876</v>
      </c>
      <c r="M687" s="139">
        <v>1689876</v>
      </c>
      <c r="N687" s="139">
        <v>1436394.6</v>
      </c>
    </row>
    <row r="688" spans="1:14" ht="50" x14ac:dyDescent="0.35">
      <c r="A688" s="82">
        <v>685</v>
      </c>
      <c r="B688" s="118" t="s">
        <v>2017</v>
      </c>
      <c r="C688" s="118" t="s">
        <v>541</v>
      </c>
      <c r="D688" s="118" t="s">
        <v>542</v>
      </c>
      <c r="E688" s="118" t="s">
        <v>10</v>
      </c>
      <c r="F688" s="118" t="s">
        <v>127</v>
      </c>
      <c r="G688" s="118" t="s">
        <v>543</v>
      </c>
      <c r="H688" s="118" t="s">
        <v>544</v>
      </c>
      <c r="I688" s="135">
        <v>39083</v>
      </c>
      <c r="J688" s="135">
        <v>41364</v>
      </c>
      <c r="K688" s="135" t="s">
        <v>260</v>
      </c>
      <c r="L688" s="139">
        <v>1655841.23</v>
      </c>
      <c r="M688" s="139">
        <v>1655841.23</v>
      </c>
      <c r="N688" s="139">
        <v>1407465.04</v>
      </c>
    </row>
    <row r="689" spans="1:14" ht="40" x14ac:dyDescent="0.35">
      <c r="A689" s="82">
        <v>686</v>
      </c>
      <c r="B689" s="118" t="s">
        <v>2018</v>
      </c>
      <c r="C689" s="118" t="s">
        <v>545</v>
      </c>
      <c r="D689" s="118" t="s">
        <v>546</v>
      </c>
      <c r="E689" s="118" t="s">
        <v>158</v>
      </c>
      <c r="F689" s="118" t="s">
        <v>224</v>
      </c>
      <c r="G689" s="118" t="s">
        <v>225</v>
      </c>
      <c r="H689" s="118" t="s">
        <v>547</v>
      </c>
      <c r="I689" s="135">
        <v>39083</v>
      </c>
      <c r="J689" s="135">
        <v>41090</v>
      </c>
      <c r="K689" s="135" t="s">
        <v>260</v>
      </c>
      <c r="L689" s="139">
        <v>4956786.82</v>
      </c>
      <c r="M689" s="139">
        <v>3820812.73</v>
      </c>
      <c r="N689" s="139">
        <v>3247690.82</v>
      </c>
    </row>
    <row r="690" spans="1:14" ht="40" x14ac:dyDescent="0.35">
      <c r="A690" s="82">
        <v>687</v>
      </c>
      <c r="B690" s="118" t="s">
        <v>2019</v>
      </c>
      <c r="C690" s="118" t="s">
        <v>548</v>
      </c>
      <c r="D690" s="118" t="s">
        <v>549</v>
      </c>
      <c r="E690" s="118" t="s">
        <v>57</v>
      </c>
      <c r="F690" s="118" t="s">
        <v>109</v>
      </c>
      <c r="G690" s="118" t="s">
        <v>110</v>
      </c>
      <c r="H690" s="118" t="s">
        <v>550</v>
      </c>
      <c r="I690" s="135">
        <v>39083</v>
      </c>
      <c r="J690" s="135">
        <v>41180</v>
      </c>
      <c r="K690" s="135" t="s">
        <v>260</v>
      </c>
      <c r="L690" s="139">
        <v>8714736.2699999996</v>
      </c>
      <c r="M690" s="139">
        <v>7221728.8200000003</v>
      </c>
      <c r="N690" s="139">
        <v>6138469.4900000002</v>
      </c>
    </row>
    <row r="691" spans="1:14" ht="50" x14ac:dyDescent="0.35">
      <c r="A691" s="82">
        <v>688</v>
      </c>
      <c r="B691" s="118" t="s">
        <v>2020</v>
      </c>
      <c r="C691" s="118" t="s">
        <v>551</v>
      </c>
      <c r="D691" s="118" t="s">
        <v>552</v>
      </c>
      <c r="E691" s="118" t="s">
        <v>10</v>
      </c>
      <c r="F691" s="118" t="s">
        <v>553</v>
      </c>
      <c r="G691" s="118" t="s">
        <v>554</v>
      </c>
      <c r="H691" s="118" t="s">
        <v>555</v>
      </c>
      <c r="I691" s="135">
        <v>39083</v>
      </c>
      <c r="J691" s="135">
        <v>41152</v>
      </c>
      <c r="K691" s="135" t="s">
        <v>245</v>
      </c>
      <c r="L691" s="139">
        <v>10314931</v>
      </c>
      <c r="M691" s="139">
        <v>10314931</v>
      </c>
      <c r="N691" s="139">
        <v>8767691.3499999996</v>
      </c>
    </row>
    <row r="692" spans="1:14" ht="50" x14ac:dyDescent="0.35">
      <c r="A692" s="82">
        <v>689</v>
      </c>
      <c r="B692" s="118" t="s">
        <v>2021</v>
      </c>
      <c r="C692" s="118" t="s">
        <v>556</v>
      </c>
      <c r="D692" s="118" t="s">
        <v>557</v>
      </c>
      <c r="E692" s="118" t="s">
        <v>91</v>
      </c>
      <c r="F692" s="118" t="s">
        <v>558</v>
      </c>
      <c r="G692" s="118" t="s">
        <v>559</v>
      </c>
      <c r="H692" s="118" t="s">
        <v>560</v>
      </c>
      <c r="I692" s="135">
        <v>39083</v>
      </c>
      <c r="J692" s="135">
        <v>41152</v>
      </c>
      <c r="K692" s="135" t="s">
        <v>561</v>
      </c>
      <c r="L692" s="139">
        <v>2373401.8199999998</v>
      </c>
      <c r="M692" s="139">
        <v>1999748</v>
      </c>
      <c r="N692" s="139">
        <v>1191233</v>
      </c>
    </row>
    <row r="693" spans="1:14" ht="30" x14ac:dyDescent="0.35">
      <c r="A693" s="82">
        <v>690</v>
      </c>
      <c r="B693" s="118" t="s">
        <v>2022</v>
      </c>
      <c r="C693" s="118" t="s">
        <v>562</v>
      </c>
      <c r="D693" s="118" t="s">
        <v>264</v>
      </c>
      <c r="E693" s="118" t="s">
        <v>57</v>
      </c>
      <c r="F693" s="118" t="s">
        <v>265</v>
      </c>
      <c r="G693" s="118" t="s">
        <v>266</v>
      </c>
      <c r="H693" s="118" t="s">
        <v>267</v>
      </c>
      <c r="I693" s="135">
        <v>39083</v>
      </c>
      <c r="J693" s="135">
        <v>41973</v>
      </c>
      <c r="K693" s="135" t="s">
        <v>260</v>
      </c>
      <c r="L693" s="139">
        <v>8779885.2400000002</v>
      </c>
      <c r="M693" s="139">
        <v>8406793.9700000007</v>
      </c>
      <c r="N693" s="139">
        <v>7145774.7300000004</v>
      </c>
    </row>
    <row r="694" spans="1:14" ht="40" x14ac:dyDescent="0.35">
      <c r="A694" s="82">
        <v>691</v>
      </c>
      <c r="B694" s="118" t="s">
        <v>2023</v>
      </c>
      <c r="C694" s="118" t="s">
        <v>563</v>
      </c>
      <c r="D694" s="118" t="s">
        <v>564</v>
      </c>
      <c r="E694" s="118" t="s">
        <v>53</v>
      </c>
      <c r="F694" s="118" t="s">
        <v>246</v>
      </c>
      <c r="G694" s="118" t="s">
        <v>247</v>
      </c>
      <c r="H694" s="118" t="s">
        <v>248</v>
      </c>
      <c r="I694" s="135">
        <v>39083</v>
      </c>
      <c r="J694" s="135">
        <v>40482</v>
      </c>
      <c r="K694" s="135" t="s">
        <v>255</v>
      </c>
      <c r="L694" s="139">
        <v>2751450</v>
      </c>
      <c r="M694" s="139">
        <v>2751450</v>
      </c>
      <c r="N694" s="139">
        <v>2338732.5</v>
      </c>
    </row>
    <row r="695" spans="1:14" ht="40" x14ac:dyDescent="0.35">
      <c r="A695" s="82">
        <v>692</v>
      </c>
      <c r="B695" s="118" t="s">
        <v>2024</v>
      </c>
      <c r="C695" s="118" t="s">
        <v>565</v>
      </c>
      <c r="D695" s="118" t="s">
        <v>256</v>
      </c>
      <c r="E695" s="118" t="s">
        <v>145</v>
      </c>
      <c r="F695" s="118" t="s">
        <v>257</v>
      </c>
      <c r="G695" s="118" t="s">
        <v>258</v>
      </c>
      <c r="H695" s="118" t="s">
        <v>259</v>
      </c>
      <c r="I695" s="135">
        <v>39083</v>
      </c>
      <c r="J695" s="135">
        <v>41274</v>
      </c>
      <c r="K695" s="135" t="s">
        <v>245</v>
      </c>
      <c r="L695" s="139">
        <v>42072206.399999999</v>
      </c>
      <c r="M695" s="139">
        <v>31290754.57</v>
      </c>
      <c r="N695" s="139">
        <v>26597141.32</v>
      </c>
    </row>
    <row r="696" spans="1:14" ht="40" x14ac:dyDescent="0.35">
      <c r="A696" s="82">
        <v>693</v>
      </c>
      <c r="B696" s="118" t="s">
        <v>2025</v>
      </c>
      <c r="C696" s="118" t="s">
        <v>566</v>
      </c>
      <c r="D696" s="118" t="s">
        <v>567</v>
      </c>
      <c r="E696" s="118" t="s">
        <v>67</v>
      </c>
      <c r="F696" s="118" t="s">
        <v>568</v>
      </c>
      <c r="G696" s="118" t="s">
        <v>569</v>
      </c>
      <c r="H696" s="118" t="s">
        <v>570</v>
      </c>
      <c r="I696" s="135">
        <v>39083</v>
      </c>
      <c r="J696" s="135">
        <v>40694</v>
      </c>
      <c r="K696" s="135" t="s">
        <v>255</v>
      </c>
      <c r="L696" s="139">
        <v>4566619.6100000003</v>
      </c>
      <c r="M696" s="139">
        <v>2080280.19</v>
      </c>
      <c r="N696" s="139">
        <v>1768238.16</v>
      </c>
    </row>
    <row r="697" spans="1:14" ht="50" x14ac:dyDescent="0.35">
      <c r="A697" s="82">
        <v>694</v>
      </c>
      <c r="B697" s="118" t="s">
        <v>2026</v>
      </c>
      <c r="C697" s="118" t="s">
        <v>571</v>
      </c>
      <c r="D697" s="118" t="s">
        <v>572</v>
      </c>
      <c r="E697" s="118" t="s">
        <v>103</v>
      </c>
      <c r="F697" s="118" t="s">
        <v>573</v>
      </c>
      <c r="G697" s="118" t="s">
        <v>574</v>
      </c>
      <c r="H697" s="118" t="s">
        <v>575</v>
      </c>
      <c r="I697" s="135">
        <v>39083</v>
      </c>
      <c r="J697" s="135">
        <v>40421</v>
      </c>
      <c r="K697" s="135" t="s">
        <v>255</v>
      </c>
      <c r="L697" s="139">
        <v>954580.71</v>
      </c>
      <c r="M697" s="139">
        <v>954580.71</v>
      </c>
      <c r="N697" s="139">
        <v>811393.6</v>
      </c>
    </row>
    <row r="698" spans="1:14" ht="50" x14ac:dyDescent="0.35">
      <c r="A698" s="82">
        <v>695</v>
      </c>
      <c r="B698" s="118" t="s">
        <v>2027</v>
      </c>
      <c r="C698" s="118" t="s">
        <v>576</v>
      </c>
      <c r="D698" s="118" t="s">
        <v>577</v>
      </c>
      <c r="E698" s="118" t="s">
        <v>158</v>
      </c>
      <c r="F698" s="118" t="s">
        <v>159</v>
      </c>
      <c r="G698" s="118" t="s">
        <v>160</v>
      </c>
      <c r="H698" s="118" t="s">
        <v>578</v>
      </c>
      <c r="I698" s="135">
        <v>39083</v>
      </c>
      <c r="J698" s="135">
        <v>40816</v>
      </c>
      <c r="K698" s="135" t="s">
        <v>245</v>
      </c>
      <c r="L698" s="139">
        <v>2606000</v>
      </c>
      <c r="M698" s="139">
        <v>2606000</v>
      </c>
      <c r="N698" s="139">
        <v>2215100</v>
      </c>
    </row>
    <row r="699" spans="1:14" ht="50" x14ac:dyDescent="0.35">
      <c r="A699" s="82">
        <v>696</v>
      </c>
      <c r="B699" s="118" t="s">
        <v>2028</v>
      </c>
      <c r="C699" s="118" t="s">
        <v>579</v>
      </c>
      <c r="D699" s="118" t="s">
        <v>312</v>
      </c>
      <c r="E699" s="118" t="s">
        <v>38</v>
      </c>
      <c r="F699" s="118" t="s">
        <v>313</v>
      </c>
      <c r="G699" s="118" t="s">
        <v>314</v>
      </c>
      <c r="H699" s="118" t="s">
        <v>315</v>
      </c>
      <c r="I699" s="135">
        <v>40179</v>
      </c>
      <c r="J699" s="135">
        <v>40633</v>
      </c>
      <c r="K699" s="135" t="s">
        <v>260</v>
      </c>
      <c r="L699" s="139">
        <v>4388909.47</v>
      </c>
      <c r="M699" s="139">
        <v>4388909.47</v>
      </c>
      <c r="N699" s="139">
        <v>3730573.04</v>
      </c>
    </row>
    <row r="700" spans="1:14" ht="50" x14ac:dyDescent="0.35">
      <c r="A700" s="82">
        <v>697</v>
      </c>
      <c r="B700" s="118" t="s">
        <v>2029</v>
      </c>
      <c r="C700" s="118" t="s">
        <v>580</v>
      </c>
      <c r="D700" s="118" t="s">
        <v>581</v>
      </c>
      <c r="E700" s="118" t="s">
        <v>67</v>
      </c>
      <c r="F700" s="118" t="s">
        <v>234</v>
      </c>
      <c r="G700" s="118" t="s">
        <v>235</v>
      </c>
      <c r="H700" s="118" t="s">
        <v>582</v>
      </c>
      <c r="I700" s="135">
        <v>39083</v>
      </c>
      <c r="J700" s="135">
        <v>41182</v>
      </c>
      <c r="K700" s="135" t="s">
        <v>341</v>
      </c>
      <c r="L700" s="139">
        <v>1894546.63</v>
      </c>
      <c r="M700" s="139">
        <v>1883566.63</v>
      </c>
      <c r="N700" s="139">
        <v>1601031.62</v>
      </c>
    </row>
    <row r="701" spans="1:14" ht="50" x14ac:dyDescent="0.35">
      <c r="A701" s="82">
        <v>698</v>
      </c>
      <c r="B701" s="118" t="s">
        <v>2030</v>
      </c>
      <c r="C701" s="118" t="s">
        <v>583</v>
      </c>
      <c r="D701" s="118" t="s">
        <v>584</v>
      </c>
      <c r="E701" s="118" t="s">
        <v>10</v>
      </c>
      <c r="F701" s="118" t="s">
        <v>77</v>
      </c>
      <c r="G701" s="118" t="s">
        <v>78</v>
      </c>
      <c r="H701" s="118" t="s">
        <v>585</v>
      </c>
      <c r="I701" s="135">
        <v>39083</v>
      </c>
      <c r="J701" s="135">
        <v>40694</v>
      </c>
      <c r="K701" s="135" t="s">
        <v>260</v>
      </c>
      <c r="L701" s="139">
        <v>1761749.17</v>
      </c>
      <c r="M701" s="139">
        <v>1761749.17</v>
      </c>
      <c r="N701" s="139">
        <v>1497486.79</v>
      </c>
    </row>
    <row r="702" spans="1:14" ht="50" x14ac:dyDescent="0.35">
      <c r="A702" s="82">
        <v>699</v>
      </c>
      <c r="B702" s="118" t="s">
        <v>2031</v>
      </c>
      <c r="C702" s="118" t="s">
        <v>586</v>
      </c>
      <c r="D702" s="118" t="s">
        <v>587</v>
      </c>
      <c r="E702" s="118" t="s">
        <v>86</v>
      </c>
      <c r="F702" s="118" t="s">
        <v>588</v>
      </c>
      <c r="G702" s="118" t="s">
        <v>589</v>
      </c>
      <c r="H702" s="118" t="s">
        <v>590</v>
      </c>
      <c r="I702" s="135">
        <v>39083</v>
      </c>
      <c r="J702" s="135">
        <v>40724</v>
      </c>
      <c r="K702" s="135" t="s">
        <v>260</v>
      </c>
      <c r="L702" s="139">
        <v>5997607.9199999999</v>
      </c>
      <c r="M702" s="139">
        <v>5997607.9199999999</v>
      </c>
      <c r="N702" s="139">
        <v>4495896.8600000003</v>
      </c>
    </row>
    <row r="703" spans="1:14" ht="40" x14ac:dyDescent="0.35">
      <c r="A703" s="82">
        <v>700</v>
      </c>
      <c r="B703" s="118" t="s">
        <v>2032</v>
      </c>
      <c r="C703" s="118" t="s">
        <v>591</v>
      </c>
      <c r="D703" s="118" t="s">
        <v>592</v>
      </c>
      <c r="E703" s="118" t="s">
        <v>53</v>
      </c>
      <c r="F703" s="118" t="s">
        <v>284</v>
      </c>
      <c r="G703" s="118" t="s">
        <v>285</v>
      </c>
      <c r="H703" s="118" t="s">
        <v>593</v>
      </c>
      <c r="I703" s="135">
        <v>39083</v>
      </c>
      <c r="J703" s="135">
        <v>40908</v>
      </c>
      <c r="K703" s="135" t="s">
        <v>260</v>
      </c>
      <c r="L703" s="139">
        <v>16677122.359999999</v>
      </c>
      <c r="M703" s="139">
        <v>15031192.810000001</v>
      </c>
      <c r="N703" s="139">
        <v>12776513.880000001</v>
      </c>
    </row>
    <row r="704" spans="1:14" ht="40" x14ac:dyDescent="0.35">
      <c r="A704" s="82">
        <v>701</v>
      </c>
      <c r="B704" s="118" t="s">
        <v>2033</v>
      </c>
      <c r="C704" s="118" t="s">
        <v>594</v>
      </c>
      <c r="D704" s="118" t="s">
        <v>252</v>
      </c>
      <c r="E704" s="118" t="s">
        <v>81</v>
      </c>
      <c r="F704" s="118" t="s">
        <v>167</v>
      </c>
      <c r="G704" s="118" t="s">
        <v>253</v>
      </c>
      <c r="H704" s="118" t="s">
        <v>254</v>
      </c>
      <c r="I704" s="135">
        <v>39083</v>
      </c>
      <c r="J704" s="135">
        <v>40724</v>
      </c>
      <c r="K704" s="135" t="s">
        <v>245</v>
      </c>
      <c r="L704" s="139">
        <v>3106559.31</v>
      </c>
      <c r="M704" s="139">
        <v>3106559.31</v>
      </c>
      <c r="N704" s="139">
        <v>2640575.41</v>
      </c>
    </row>
    <row r="705" spans="1:14" ht="50" x14ac:dyDescent="0.35">
      <c r="A705" s="82">
        <v>702</v>
      </c>
      <c r="B705" s="118" t="s">
        <v>2034</v>
      </c>
      <c r="C705" s="118" t="s">
        <v>595</v>
      </c>
      <c r="D705" s="118" t="s">
        <v>596</v>
      </c>
      <c r="E705" s="118" t="s">
        <v>103</v>
      </c>
      <c r="F705" s="118" t="s">
        <v>597</v>
      </c>
      <c r="G705" s="118" t="s">
        <v>598</v>
      </c>
      <c r="H705" s="118" t="s">
        <v>599</v>
      </c>
      <c r="I705" s="135">
        <v>39083</v>
      </c>
      <c r="J705" s="135">
        <v>41182</v>
      </c>
      <c r="K705" s="135" t="s">
        <v>245</v>
      </c>
      <c r="L705" s="139">
        <v>11003061.98</v>
      </c>
      <c r="M705" s="139">
        <v>11003061.98</v>
      </c>
      <c r="N705" s="139">
        <v>9352602.6799999997</v>
      </c>
    </row>
    <row r="706" spans="1:14" ht="50" x14ac:dyDescent="0.35">
      <c r="A706" s="82">
        <v>703</v>
      </c>
      <c r="B706" s="118" t="s">
        <v>2035</v>
      </c>
      <c r="C706" s="118" t="s">
        <v>600</v>
      </c>
      <c r="D706" s="118" t="s">
        <v>601</v>
      </c>
      <c r="E706" s="118" t="s">
        <v>57</v>
      </c>
      <c r="F706" s="118" t="s">
        <v>72</v>
      </c>
      <c r="G706" s="118" t="s">
        <v>602</v>
      </c>
      <c r="H706" s="118" t="s">
        <v>603</v>
      </c>
      <c r="I706" s="135">
        <v>39083</v>
      </c>
      <c r="J706" s="135">
        <v>40724</v>
      </c>
      <c r="K706" s="135" t="s">
        <v>255</v>
      </c>
      <c r="L706" s="139">
        <v>4664134.03</v>
      </c>
      <c r="M706" s="139">
        <v>4664134.03</v>
      </c>
      <c r="N706" s="139">
        <v>3964513.92</v>
      </c>
    </row>
    <row r="707" spans="1:14" ht="40" x14ac:dyDescent="0.35">
      <c r="A707" s="82">
        <v>704</v>
      </c>
      <c r="B707" s="118" t="s">
        <v>2036</v>
      </c>
      <c r="C707" s="118" t="s">
        <v>604</v>
      </c>
      <c r="D707" s="118" t="s">
        <v>605</v>
      </c>
      <c r="E707" s="118" t="s">
        <v>103</v>
      </c>
      <c r="F707" s="118" t="s">
        <v>104</v>
      </c>
      <c r="G707" s="118" t="s">
        <v>105</v>
      </c>
      <c r="H707" s="118" t="s">
        <v>606</v>
      </c>
      <c r="I707" s="135">
        <v>39083</v>
      </c>
      <c r="J707" s="135">
        <v>40724</v>
      </c>
      <c r="K707" s="135" t="s">
        <v>245</v>
      </c>
      <c r="L707" s="139">
        <v>2817283.49</v>
      </c>
      <c r="M707" s="139">
        <v>2817283.49</v>
      </c>
      <c r="N707" s="139">
        <v>2394690.96</v>
      </c>
    </row>
    <row r="708" spans="1:14" ht="50" x14ac:dyDescent="0.35">
      <c r="A708" s="82">
        <v>705</v>
      </c>
      <c r="B708" s="118" t="s">
        <v>2037</v>
      </c>
      <c r="C708" s="118" t="s">
        <v>607</v>
      </c>
      <c r="D708" s="118" t="s">
        <v>182</v>
      </c>
      <c r="E708" s="118" t="s">
        <v>67</v>
      </c>
      <c r="F708" s="118" t="s">
        <v>183</v>
      </c>
      <c r="G708" s="118" t="s">
        <v>184</v>
      </c>
      <c r="H708" s="118" t="s">
        <v>296</v>
      </c>
      <c r="I708" s="135">
        <v>39083</v>
      </c>
      <c r="J708" s="135">
        <v>40543</v>
      </c>
      <c r="K708" s="135" t="s">
        <v>255</v>
      </c>
      <c r="L708" s="139">
        <v>1230527</v>
      </c>
      <c r="M708" s="139">
        <v>1230527</v>
      </c>
      <c r="N708" s="139">
        <v>1045947.95</v>
      </c>
    </row>
    <row r="709" spans="1:14" ht="50" x14ac:dyDescent="0.35">
      <c r="A709" s="82">
        <v>706</v>
      </c>
      <c r="B709" s="118" t="s">
        <v>2038</v>
      </c>
      <c r="C709" s="118" t="s">
        <v>608</v>
      </c>
      <c r="D709" s="118" t="s">
        <v>609</v>
      </c>
      <c r="E709" s="118" t="s">
        <v>67</v>
      </c>
      <c r="F709" s="118" t="s">
        <v>610</v>
      </c>
      <c r="G709" s="118" t="s">
        <v>611</v>
      </c>
      <c r="H709" s="118" t="s">
        <v>612</v>
      </c>
      <c r="I709" s="135">
        <v>39083</v>
      </c>
      <c r="J709" s="135">
        <v>40543</v>
      </c>
      <c r="K709" s="135" t="s">
        <v>260</v>
      </c>
      <c r="L709" s="139">
        <v>1734735.06</v>
      </c>
      <c r="M709" s="139">
        <v>1734735.06</v>
      </c>
      <c r="N709" s="139">
        <v>1474524.8</v>
      </c>
    </row>
    <row r="710" spans="1:14" ht="40" x14ac:dyDescent="0.35">
      <c r="A710" s="82">
        <v>707</v>
      </c>
      <c r="B710" s="118" t="s">
        <v>2039</v>
      </c>
      <c r="C710" s="118" t="s">
        <v>613</v>
      </c>
      <c r="D710" s="118" t="s">
        <v>290</v>
      </c>
      <c r="E710" s="118" t="s">
        <v>91</v>
      </c>
      <c r="F710" s="118" t="s">
        <v>291</v>
      </c>
      <c r="G710" s="118" t="s">
        <v>292</v>
      </c>
      <c r="H710" s="118" t="s">
        <v>293</v>
      </c>
      <c r="I710" s="135">
        <v>39083</v>
      </c>
      <c r="J710" s="135">
        <v>40336</v>
      </c>
      <c r="K710" s="135" t="s">
        <v>260</v>
      </c>
      <c r="L710" s="139">
        <v>5041437.55</v>
      </c>
      <c r="M710" s="139">
        <v>5041437.55</v>
      </c>
      <c r="N710" s="139">
        <v>4285221.91</v>
      </c>
    </row>
    <row r="711" spans="1:14" ht="40" x14ac:dyDescent="0.35">
      <c r="A711" s="82">
        <v>708</v>
      </c>
      <c r="B711" s="118" t="s">
        <v>2040</v>
      </c>
      <c r="C711" s="118" t="s">
        <v>614</v>
      </c>
      <c r="D711" s="118" t="s">
        <v>615</v>
      </c>
      <c r="E711" s="118" t="s">
        <v>57</v>
      </c>
      <c r="F711" s="118" t="s">
        <v>72</v>
      </c>
      <c r="G711" s="118" t="s">
        <v>616</v>
      </c>
      <c r="H711" s="118" t="s">
        <v>617</v>
      </c>
      <c r="I711" s="135">
        <v>39083</v>
      </c>
      <c r="J711" s="135">
        <v>40268</v>
      </c>
      <c r="K711" s="135" t="s">
        <v>255</v>
      </c>
      <c r="L711" s="139">
        <v>981100</v>
      </c>
      <c r="M711" s="139">
        <v>981100</v>
      </c>
      <c r="N711" s="139">
        <v>833935</v>
      </c>
    </row>
    <row r="712" spans="1:14" ht="40" x14ac:dyDescent="0.35">
      <c r="A712" s="82">
        <v>709</v>
      </c>
      <c r="B712" s="118" t="s">
        <v>2041</v>
      </c>
      <c r="C712" s="118" t="s">
        <v>618</v>
      </c>
      <c r="D712" s="118" t="s">
        <v>619</v>
      </c>
      <c r="E712" s="118" t="s">
        <v>158</v>
      </c>
      <c r="F712" s="118" t="s">
        <v>620</v>
      </c>
      <c r="G712" s="118" t="s">
        <v>621</v>
      </c>
      <c r="H712" s="118" t="s">
        <v>622</v>
      </c>
      <c r="I712" s="135">
        <v>39083</v>
      </c>
      <c r="J712" s="135">
        <v>40512</v>
      </c>
      <c r="K712" s="135" t="s">
        <v>341</v>
      </c>
      <c r="L712" s="139">
        <v>2008432.85</v>
      </c>
      <c r="M712" s="139">
        <v>2008432.85</v>
      </c>
      <c r="N712" s="139">
        <v>1707167.92</v>
      </c>
    </row>
    <row r="713" spans="1:14" ht="50" x14ac:dyDescent="0.35">
      <c r="A713" s="82">
        <v>710</v>
      </c>
      <c r="B713" s="118" t="s">
        <v>2042</v>
      </c>
      <c r="C713" s="118" t="s">
        <v>623</v>
      </c>
      <c r="D713" s="118" t="s">
        <v>316</v>
      </c>
      <c r="E713" s="118" t="s">
        <v>91</v>
      </c>
      <c r="F713" s="118" t="s">
        <v>132</v>
      </c>
      <c r="G713" s="118" t="s">
        <v>133</v>
      </c>
      <c r="H713" s="118" t="s">
        <v>317</v>
      </c>
      <c r="I713" s="135">
        <v>39083</v>
      </c>
      <c r="J713" s="135">
        <v>40663</v>
      </c>
      <c r="K713" s="135" t="s">
        <v>255</v>
      </c>
      <c r="L713" s="139">
        <v>1535900</v>
      </c>
      <c r="M713" s="139">
        <v>1535900</v>
      </c>
      <c r="N713" s="139">
        <v>1305515</v>
      </c>
    </row>
    <row r="714" spans="1:14" ht="40" x14ac:dyDescent="0.35">
      <c r="A714" s="82">
        <v>711</v>
      </c>
      <c r="B714" s="118" t="s">
        <v>2043</v>
      </c>
      <c r="C714" s="118" t="s">
        <v>624</v>
      </c>
      <c r="D714" s="118" t="s">
        <v>625</v>
      </c>
      <c r="E714" s="118" t="s">
        <v>91</v>
      </c>
      <c r="F714" s="118" t="s">
        <v>197</v>
      </c>
      <c r="G714" s="118" t="s">
        <v>198</v>
      </c>
      <c r="H714" s="118" t="s">
        <v>626</v>
      </c>
      <c r="I714" s="135">
        <v>39083</v>
      </c>
      <c r="J714" s="135">
        <v>41455</v>
      </c>
      <c r="K714" s="135" t="s">
        <v>255</v>
      </c>
      <c r="L714" s="139">
        <v>1455160</v>
      </c>
      <c r="M714" s="139">
        <v>1451500</v>
      </c>
      <c r="N714" s="139">
        <v>1233775</v>
      </c>
    </row>
    <row r="715" spans="1:14" ht="50" x14ac:dyDescent="0.35">
      <c r="A715" s="82">
        <v>712</v>
      </c>
      <c r="B715" s="118" t="s">
        <v>2044</v>
      </c>
      <c r="C715" s="118" t="s">
        <v>627</v>
      </c>
      <c r="D715" s="118" t="s">
        <v>345</v>
      </c>
      <c r="E715" s="118" t="s">
        <v>10</v>
      </c>
      <c r="F715" s="118" t="s">
        <v>127</v>
      </c>
      <c r="G715" s="118" t="s">
        <v>346</v>
      </c>
      <c r="H715" s="118" t="s">
        <v>628</v>
      </c>
      <c r="I715" s="135">
        <v>39083</v>
      </c>
      <c r="J715" s="135">
        <v>41364</v>
      </c>
      <c r="K715" s="135" t="s">
        <v>260</v>
      </c>
      <c r="L715" s="139">
        <v>15123092.16</v>
      </c>
      <c r="M715" s="139">
        <v>15123092.16</v>
      </c>
      <c r="N715" s="139">
        <v>12854628.33</v>
      </c>
    </row>
    <row r="716" spans="1:14" ht="50" x14ac:dyDescent="0.35">
      <c r="A716" s="82">
        <v>713</v>
      </c>
      <c r="B716" s="118" t="s">
        <v>2045</v>
      </c>
      <c r="C716" s="118" t="s">
        <v>629</v>
      </c>
      <c r="D716" s="118" t="s">
        <v>630</v>
      </c>
      <c r="E716" s="118" t="s">
        <v>38</v>
      </c>
      <c r="F716" s="118" t="s">
        <v>44</v>
      </c>
      <c r="G716" s="118" t="s">
        <v>631</v>
      </c>
      <c r="H716" s="118" t="s">
        <v>632</v>
      </c>
      <c r="I716" s="135">
        <v>39083</v>
      </c>
      <c r="J716" s="135">
        <v>40847</v>
      </c>
      <c r="K716" s="135" t="s">
        <v>255</v>
      </c>
      <c r="L716" s="139">
        <v>1867770.86</v>
      </c>
      <c r="M716" s="139">
        <v>1859811.24</v>
      </c>
      <c r="N716" s="139">
        <v>1580839.55</v>
      </c>
    </row>
    <row r="717" spans="1:14" ht="50" x14ac:dyDescent="0.35">
      <c r="A717" s="82">
        <v>714</v>
      </c>
      <c r="B717" s="118" t="s">
        <v>2046</v>
      </c>
      <c r="C717" s="118" t="s">
        <v>633</v>
      </c>
      <c r="D717" s="118" t="s">
        <v>219</v>
      </c>
      <c r="E717" s="118" t="s">
        <v>81</v>
      </c>
      <c r="F717" s="118" t="s">
        <v>220</v>
      </c>
      <c r="G717" s="118" t="s">
        <v>221</v>
      </c>
      <c r="H717" s="118" t="s">
        <v>634</v>
      </c>
      <c r="I717" s="135">
        <v>39083</v>
      </c>
      <c r="J717" s="135">
        <v>40543</v>
      </c>
      <c r="K717" s="135" t="s">
        <v>260</v>
      </c>
      <c r="L717" s="139">
        <v>2836327.71</v>
      </c>
      <c r="M717" s="139">
        <v>2836327.71</v>
      </c>
      <c r="N717" s="139">
        <v>2410878.5499999998</v>
      </c>
    </row>
    <row r="718" spans="1:14" ht="40" x14ac:dyDescent="0.35">
      <c r="A718" s="82">
        <v>715</v>
      </c>
      <c r="B718" s="118" t="s">
        <v>2047</v>
      </c>
      <c r="C718" s="118" t="s">
        <v>635</v>
      </c>
      <c r="D718" s="118" t="s">
        <v>636</v>
      </c>
      <c r="E718" s="118" t="s">
        <v>103</v>
      </c>
      <c r="F718" s="118" t="s">
        <v>637</v>
      </c>
      <c r="G718" s="118" t="s">
        <v>638</v>
      </c>
      <c r="H718" s="118" t="s">
        <v>639</v>
      </c>
      <c r="I718" s="135">
        <v>39083</v>
      </c>
      <c r="J718" s="135">
        <v>40543</v>
      </c>
      <c r="K718" s="135" t="s">
        <v>260</v>
      </c>
      <c r="L718" s="139">
        <v>2411200</v>
      </c>
      <c r="M718" s="139">
        <v>2411200</v>
      </c>
      <c r="N718" s="139">
        <v>2049520</v>
      </c>
    </row>
    <row r="719" spans="1:14" ht="30" x14ac:dyDescent="0.35">
      <c r="A719" s="82">
        <v>716</v>
      </c>
      <c r="B719" s="118" t="s">
        <v>2048</v>
      </c>
      <c r="C719" s="118" t="s">
        <v>275</v>
      </c>
      <c r="D719" s="118" t="s">
        <v>640</v>
      </c>
      <c r="E719" s="118" t="s">
        <v>171</v>
      </c>
      <c r="F719" s="118" t="s">
        <v>276</v>
      </c>
      <c r="G719" s="118" t="s">
        <v>277</v>
      </c>
      <c r="H719" s="118" t="s">
        <v>278</v>
      </c>
      <c r="I719" s="135">
        <v>39083</v>
      </c>
      <c r="J719" s="135">
        <v>40816</v>
      </c>
      <c r="K719" s="135" t="s">
        <v>242</v>
      </c>
      <c r="L719" s="139">
        <v>1018611.98</v>
      </c>
      <c r="M719" s="139">
        <v>1018611.98</v>
      </c>
      <c r="N719" s="139">
        <v>865820.18</v>
      </c>
    </row>
    <row r="720" spans="1:14" ht="50" x14ac:dyDescent="0.35">
      <c r="A720" s="82">
        <v>717</v>
      </c>
      <c r="B720" s="118" t="s">
        <v>2049</v>
      </c>
      <c r="C720" s="118" t="s">
        <v>641</v>
      </c>
      <c r="D720" s="118" t="s">
        <v>642</v>
      </c>
      <c r="E720" s="118" t="s">
        <v>107</v>
      </c>
      <c r="F720" s="118" t="s">
        <v>229</v>
      </c>
      <c r="G720" s="118" t="s">
        <v>230</v>
      </c>
      <c r="H720" s="118" t="s">
        <v>643</v>
      </c>
      <c r="I720" s="135">
        <v>39083</v>
      </c>
      <c r="J720" s="135">
        <v>40633</v>
      </c>
      <c r="K720" s="135" t="s">
        <v>245</v>
      </c>
      <c r="L720" s="139">
        <v>11448085</v>
      </c>
      <c r="M720" s="139">
        <v>11448085</v>
      </c>
      <c r="N720" s="139">
        <v>9730872.25</v>
      </c>
    </row>
    <row r="721" spans="1:14" ht="40" x14ac:dyDescent="0.35">
      <c r="A721" s="82">
        <v>718</v>
      </c>
      <c r="B721" s="118" t="s">
        <v>2050</v>
      </c>
      <c r="C721" s="118" t="s">
        <v>644</v>
      </c>
      <c r="D721" s="118" t="s">
        <v>645</v>
      </c>
      <c r="E721" s="118" t="s">
        <v>57</v>
      </c>
      <c r="F721" s="118" t="s">
        <v>646</v>
      </c>
      <c r="G721" s="118" t="s">
        <v>647</v>
      </c>
      <c r="H721" s="118" t="s">
        <v>648</v>
      </c>
      <c r="I721" s="135">
        <v>39083</v>
      </c>
      <c r="J721" s="135">
        <v>40724</v>
      </c>
      <c r="K721" s="135" t="s">
        <v>260</v>
      </c>
      <c r="L721" s="139">
        <v>5541436.4900000002</v>
      </c>
      <c r="M721" s="139">
        <v>5541436.4900000002</v>
      </c>
      <c r="N721" s="139">
        <v>4710221.01</v>
      </c>
    </row>
    <row r="722" spans="1:14" ht="50" x14ac:dyDescent="0.35">
      <c r="A722" s="82">
        <v>719</v>
      </c>
      <c r="B722" s="118" t="s">
        <v>2051</v>
      </c>
      <c r="C722" s="118" t="s">
        <v>649</v>
      </c>
      <c r="D722" s="118" t="s">
        <v>650</v>
      </c>
      <c r="E722" s="118" t="s">
        <v>67</v>
      </c>
      <c r="F722" s="118" t="s">
        <v>651</v>
      </c>
      <c r="G722" s="118" t="s">
        <v>652</v>
      </c>
      <c r="H722" s="118" t="s">
        <v>653</v>
      </c>
      <c r="I722" s="135">
        <v>39083</v>
      </c>
      <c r="J722" s="135">
        <v>41882</v>
      </c>
      <c r="K722" s="135" t="s">
        <v>260</v>
      </c>
      <c r="L722" s="139">
        <v>3069937.9</v>
      </c>
      <c r="M722" s="139">
        <v>2740572.05</v>
      </c>
      <c r="N722" s="139">
        <v>2329486.23</v>
      </c>
    </row>
    <row r="723" spans="1:14" ht="50" x14ac:dyDescent="0.35">
      <c r="A723" s="82">
        <v>720</v>
      </c>
      <c r="B723" s="118" t="s">
        <v>2052</v>
      </c>
      <c r="C723" s="118" t="s">
        <v>654</v>
      </c>
      <c r="D723" s="118" t="s">
        <v>655</v>
      </c>
      <c r="E723" s="118" t="s">
        <v>57</v>
      </c>
      <c r="F723" s="118" t="s">
        <v>656</v>
      </c>
      <c r="G723" s="118" t="s">
        <v>657</v>
      </c>
      <c r="H723" s="118" t="s">
        <v>658</v>
      </c>
      <c r="I723" s="135">
        <v>39083</v>
      </c>
      <c r="J723" s="135">
        <v>40939</v>
      </c>
      <c r="K723" s="135" t="s">
        <v>260</v>
      </c>
      <c r="L723" s="139">
        <v>8264707.0099999998</v>
      </c>
      <c r="M723" s="139">
        <v>7886085.0099999998</v>
      </c>
      <c r="N723" s="139">
        <v>6703172.25</v>
      </c>
    </row>
    <row r="724" spans="1:14" ht="60" x14ac:dyDescent="0.35">
      <c r="A724" s="82">
        <v>721</v>
      </c>
      <c r="B724" s="118" t="s">
        <v>2053</v>
      </c>
      <c r="C724" s="118" t="s">
        <v>659</v>
      </c>
      <c r="D724" s="118" t="s">
        <v>660</v>
      </c>
      <c r="E724" s="118" t="s">
        <v>57</v>
      </c>
      <c r="F724" s="118" t="s">
        <v>661</v>
      </c>
      <c r="G724" s="118" t="s">
        <v>662</v>
      </c>
      <c r="H724" s="118" t="s">
        <v>663</v>
      </c>
      <c r="I724" s="135">
        <v>39448</v>
      </c>
      <c r="J724" s="135">
        <v>41274</v>
      </c>
      <c r="K724" s="135" t="s">
        <v>260</v>
      </c>
      <c r="L724" s="139">
        <v>58696733.420000002</v>
      </c>
      <c r="M724" s="139">
        <v>56689306.189999998</v>
      </c>
      <c r="N724" s="139">
        <v>48185910.259999998</v>
      </c>
    </row>
    <row r="725" spans="1:14" ht="60" x14ac:dyDescent="0.35">
      <c r="A725" s="82">
        <v>722</v>
      </c>
      <c r="B725" s="118" t="s">
        <v>2054</v>
      </c>
      <c r="C725" s="118" t="s">
        <v>664</v>
      </c>
      <c r="D725" s="118" t="s">
        <v>665</v>
      </c>
      <c r="E725" s="118" t="s">
        <v>57</v>
      </c>
      <c r="F725" s="118" t="s">
        <v>72</v>
      </c>
      <c r="G725" s="118" t="s">
        <v>666</v>
      </c>
      <c r="H725" s="118" t="s">
        <v>667</v>
      </c>
      <c r="I725" s="135">
        <v>39083</v>
      </c>
      <c r="J725" s="135">
        <v>42369</v>
      </c>
      <c r="K725" s="135" t="s">
        <v>260</v>
      </c>
      <c r="L725" s="139">
        <v>100729875.13</v>
      </c>
      <c r="M725" s="139">
        <v>81661717.060000002</v>
      </c>
      <c r="N725" s="139">
        <v>69412459.5</v>
      </c>
    </row>
    <row r="726" spans="1:14" ht="60" x14ac:dyDescent="0.35">
      <c r="A726" s="82">
        <v>723</v>
      </c>
      <c r="B726" s="118" t="s">
        <v>2055</v>
      </c>
      <c r="C726" s="118" t="s">
        <v>668</v>
      </c>
      <c r="D726" s="118" t="s">
        <v>669</v>
      </c>
      <c r="E726" s="118" t="s">
        <v>171</v>
      </c>
      <c r="F726" s="118" t="s">
        <v>670</v>
      </c>
      <c r="G726" s="118" t="s">
        <v>671</v>
      </c>
      <c r="H726" s="118" t="s">
        <v>672</v>
      </c>
      <c r="I726" s="135">
        <v>39083</v>
      </c>
      <c r="J726" s="135">
        <v>42369</v>
      </c>
      <c r="K726" s="135" t="s">
        <v>260</v>
      </c>
      <c r="L726" s="139">
        <v>106217499.55</v>
      </c>
      <c r="M726" s="139">
        <v>103703689.55</v>
      </c>
      <c r="N726" s="139">
        <v>88148136.120000005</v>
      </c>
    </row>
    <row r="727" spans="1:14" ht="70" x14ac:dyDescent="0.35">
      <c r="A727" s="82">
        <v>724</v>
      </c>
      <c r="B727" s="118" t="s">
        <v>2056</v>
      </c>
      <c r="C727" s="118" t="s">
        <v>673</v>
      </c>
      <c r="D727" s="118" t="s">
        <v>674</v>
      </c>
      <c r="E727" s="118" t="s">
        <v>57</v>
      </c>
      <c r="F727" s="118" t="s">
        <v>72</v>
      </c>
      <c r="G727" s="118" t="s">
        <v>675</v>
      </c>
      <c r="H727" s="118" t="s">
        <v>676</v>
      </c>
      <c r="I727" s="135">
        <v>39083</v>
      </c>
      <c r="J727" s="135">
        <v>42369</v>
      </c>
      <c r="K727" s="135" t="s">
        <v>255</v>
      </c>
      <c r="L727" s="139">
        <v>11697178.84</v>
      </c>
      <c r="M727" s="139">
        <v>11697178.84</v>
      </c>
      <c r="N727" s="139">
        <v>9942602.0099999998</v>
      </c>
    </row>
    <row r="728" spans="1:14" ht="60" x14ac:dyDescent="0.35">
      <c r="A728" s="82">
        <v>725</v>
      </c>
      <c r="B728" s="118" t="s">
        <v>2060</v>
      </c>
      <c r="C728" s="118" t="s">
        <v>677</v>
      </c>
      <c r="D728" s="118" t="s">
        <v>655</v>
      </c>
      <c r="E728" s="118" t="s">
        <v>57</v>
      </c>
      <c r="F728" s="118" t="s">
        <v>656</v>
      </c>
      <c r="G728" s="118" t="s">
        <v>657</v>
      </c>
      <c r="H728" s="118" t="s">
        <v>658</v>
      </c>
      <c r="I728" s="135">
        <v>39083</v>
      </c>
      <c r="J728" s="135">
        <v>42369</v>
      </c>
      <c r="K728" s="135" t="s">
        <v>260</v>
      </c>
      <c r="L728" s="139">
        <v>40461323.670000002</v>
      </c>
      <c r="M728" s="139">
        <v>40366255.579999998</v>
      </c>
      <c r="N728" s="139">
        <v>34311317.240000002</v>
      </c>
    </row>
    <row r="729" spans="1:14" ht="50" x14ac:dyDescent="0.35">
      <c r="A729" s="82">
        <v>726</v>
      </c>
      <c r="B729" s="118" t="s">
        <v>2059</v>
      </c>
      <c r="C729" s="118" t="s">
        <v>678</v>
      </c>
      <c r="D729" s="118" t="s">
        <v>630</v>
      </c>
      <c r="E729" s="118" t="s">
        <v>38</v>
      </c>
      <c r="F729" s="118" t="s">
        <v>44</v>
      </c>
      <c r="G729" s="118" t="s">
        <v>631</v>
      </c>
      <c r="H729" s="118" t="s">
        <v>632</v>
      </c>
      <c r="I729" s="135">
        <v>39083</v>
      </c>
      <c r="J729" s="135">
        <v>41090</v>
      </c>
      <c r="K729" s="135" t="s">
        <v>255</v>
      </c>
      <c r="L729" s="139">
        <v>13897579.220000001</v>
      </c>
      <c r="M729" s="139">
        <v>7498333.4100000001</v>
      </c>
      <c r="N729" s="139">
        <v>6373583.3899999997</v>
      </c>
    </row>
    <row r="730" spans="1:14" ht="50" x14ac:dyDescent="0.35">
      <c r="A730" s="82">
        <v>727</v>
      </c>
      <c r="B730" s="118" t="s">
        <v>2058</v>
      </c>
      <c r="C730" s="118" t="s">
        <v>679</v>
      </c>
      <c r="D730" s="118" t="s">
        <v>680</v>
      </c>
      <c r="E730" s="118" t="s">
        <v>10</v>
      </c>
      <c r="F730" s="118" t="s">
        <v>127</v>
      </c>
      <c r="G730" s="118" t="s">
        <v>681</v>
      </c>
      <c r="H730" s="118" t="s">
        <v>682</v>
      </c>
      <c r="I730" s="135">
        <v>39083</v>
      </c>
      <c r="J730" s="135">
        <v>41455</v>
      </c>
      <c r="K730" s="135" t="s">
        <v>260</v>
      </c>
      <c r="L730" s="139">
        <v>36992500</v>
      </c>
      <c r="M730" s="139">
        <v>36990060</v>
      </c>
      <c r="N730" s="139">
        <v>31441551</v>
      </c>
    </row>
    <row r="731" spans="1:14" ht="90" x14ac:dyDescent="0.35">
      <c r="A731" s="82">
        <v>728</v>
      </c>
      <c r="B731" s="118" t="s">
        <v>2057</v>
      </c>
      <c r="C731" s="118" t="s">
        <v>683</v>
      </c>
      <c r="D731" s="118" t="s">
        <v>684</v>
      </c>
      <c r="E731" s="118" t="s">
        <v>57</v>
      </c>
      <c r="F731" s="118" t="s">
        <v>656</v>
      </c>
      <c r="G731" s="118" t="s">
        <v>657</v>
      </c>
      <c r="H731" s="118" t="s">
        <v>658</v>
      </c>
      <c r="I731" s="135">
        <v>39083</v>
      </c>
      <c r="J731" s="135">
        <v>41274</v>
      </c>
      <c r="K731" s="135" t="s">
        <v>260</v>
      </c>
      <c r="L731" s="139">
        <v>4342455.6500000004</v>
      </c>
      <c r="M731" s="139">
        <v>4320089.1500000004</v>
      </c>
      <c r="N731" s="139">
        <v>3672075.77</v>
      </c>
    </row>
    <row r="732" spans="1:14" ht="60" x14ac:dyDescent="0.35">
      <c r="A732" s="82">
        <v>729</v>
      </c>
      <c r="B732" s="118" t="s">
        <v>2061</v>
      </c>
      <c r="C732" s="118" t="s">
        <v>685</v>
      </c>
      <c r="D732" s="118" t="s">
        <v>686</v>
      </c>
      <c r="E732" s="118" t="s">
        <v>57</v>
      </c>
      <c r="F732" s="118" t="s">
        <v>72</v>
      </c>
      <c r="G732" s="118" t="s">
        <v>687</v>
      </c>
      <c r="H732" s="118" t="s">
        <v>688</v>
      </c>
      <c r="I732" s="135">
        <v>39083</v>
      </c>
      <c r="J732" s="135">
        <v>41670</v>
      </c>
      <c r="K732" s="135" t="s">
        <v>255</v>
      </c>
      <c r="L732" s="139">
        <v>6481898.5700000003</v>
      </c>
      <c r="M732" s="139">
        <v>6481898.5700000003</v>
      </c>
      <c r="N732" s="139">
        <v>5509613.7800000003</v>
      </c>
    </row>
    <row r="733" spans="1:14" ht="70" x14ac:dyDescent="0.35">
      <c r="A733" s="82">
        <v>730</v>
      </c>
      <c r="B733" s="118" t="s">
        <v>2062</v>
      </c>
      <c r="C733" s="118" t="s">
        <v>689</v>
      </c>
      <c r="D733" s="118" t="s">
        <v>690</v>
      </c>
      <c r="E733" s="118" t="s">
        <v>57</v>
      </c>
      <c r="F733" s="118" t="s">
        <v>72</v>
      </c>
      <c r="G733" s="118" t="s">
        <v>691</v>
      </c>
      <c r="H733" s="118" t="s">
        <v>692</v>
      </c>
      <c r="I733" s="135">
        <v>39083</v>
      </c>
      <c r="J733" s="135">
        <v>42369</v>
      </c>
      <c r="K733" s="135" t="s">
        <v>260</v>
      </c>
      <c r="L733" s="139">
        <v>50765344.270000003</v>
      </c>
      <c r="M733" s="139">
        <v>50762594.270000003</v>
      </c>
      <c r="N733" s="139">
        <v>43148205.119999997</v>
      </c>
    </row>
    <row r="734" spans="1:14" ht="50" x14ac:dyDescent="0.35">
      <c r="A734" s="82">
        <v>731</v>
      </c>
      <c r="B734" s="118" t="s">
        <v>2063</v>
      </c>
      <c r="C734" s="118" t="s">
        <v>693</v>
      </c>
      <c r="D734" s="118" t="s">
        <v>686</v>
      </c>
      <c r="E734" s="118" t="s">
        <v>57</v>
      </c>
      <c r="F734" s="118" t="s">
        <v>72</v>
      </c>
      <c r="G734" s="118" t="s">
        <v>687</v>
      </c>
      <c r="H734" s="118" t="s">
        <v>694</v>
      </c>
      <c r="I734" s="135">
        <v>39083</v>
      </c>
      <c r="J734" s="135">
        <v>42185</v>
      </c>
      <c r="K734" s="135" t="s">
        <v>255</v>
      </c>
      <c r="L734" s="139">
        <v>9195692.4499999993</v>
      </c>
      <c r="M734" s="139">
        <v>9195692.4499999993</v>
      </c>
      <c r="N734" s="139">
        <v>7816338.5800000001</v>
      </c>
    </row>
    <row r="735" spans="1:14" ht="60" x14ac:dyDescent="0.35">
      <c r="A735" s="82">
        <v>732</v>
      </c>
      <c r="B735" s="118" t="s">
        <v>2064</v>
      </c>
      <c r="C735" s="118" t="s">
        <v>695</v>
      </c>
      <c r="D735" s="118" t="s">
        <v>686</v>
      </c>
      <c r="E735" s="118" t="s">
        <v>57</v>
      </c>
      <c r="F735" s="118" t="s">
        <v>72</v>
      </c>
      <c r="G735" s="118" t="s">
        <v>687</v>
      </c>
      <c r="H735" s="118" t="s">
        <v>696</v>
      </c>
      <c r="I735" s="135">
        <v>39083</v>
      </c>
      <c r="J735" s="135">
        <v>42369</v>
      </c>
      <c r="K735" s="135" t="s">
        <v>255</v>
      </c>
      <c r="L735" s="139">
        <v>14191645.4</v>
      </c>
      <c r="M735" s="139">
        <v>14191645.4</v>
      </c>
      <c r="N735" s="139">
        <v>12062898.59</v>
      </c>
    </row>
    <row r="736" spans="1:14" ht="40" x14ac:dyDescent="0.35">
      <c r="A736" s="82">
        <v>733</v>
      </c>
      <c r="B736" s="118" t="s">
        <v>2065</v>
      </c>
      <c r="C736" s="118" t="s">
        <v>697</v>
      </c>
      <c r="D736" s="118" t="s">
        <v>698</v>
      </c>
      <c r="E736" s="118" t="s">
        <v>699</v>
      </c>
      <c r="F736" s="118" t="s">
        <v>246</v>
      </c>
      <c r="G736" s="118" t="s">
        <v>700</v>
      </c>
      <c r="H736" s="118" t="s">
        <v>701</v>
      </c>
      <c r="I736" s="135">
        <v>39083</v>
      </c>
      <c r="J736" s="135">
        <v>41455</v>
      </c>
      <c r="K736" s="135" t="s">
        <v>255</v>
      </c>
      <c r="L736" s="139">
        <v>2455034.96</v>
      </c>
      <c r="M736" s="139">
        <v>2454908</v>
      </c>
      <c r="N736" s="139">
        <v>2086671.8</v>
      </c>
    </row>
    <row r="737" spans="1:14" ht="70" x14ac:dyDescent="0.35">
      <c r="A737" s="82">
        <v>734</v>
      </c>
      <c r="B737" s="118" t="s">
        <v>2066</v>
      </c>
      <c r="C737" s="118" t="s">
        <v>702</v>
      </c>
      <c r="D737" s="118" t="s">
        <v>690</v>
      </c>
      <c r="E737" s="118" t="s">
        <v>57</v>
      </c>
      <c r="F737" s="118" t="s">
        <v>72</v>
      </c>
      <c r="G737" s="118" t="s">
        <v>691</v>
      </c>
      <c r="H737" s="118" t="s">
        <v>692</v>
      </c>
      <c r="I737" s="135">
        <v>39448</v>
      </c>
      <c r="J737" s="135">
        <v>40999</v>
      </c>
      <c r="K737" s="135" t="s">
        <v>260</v>
      </c>
      <c r="L737" s="139">
        <v>41648047.399999999</v>
      </c>
      <c r="M737" s="139">
        <v>41028047.399999999</v>
      </c>
      <c r="N737" s="139">
        <v>33126200</v>
      </c>
    </row>
    <row r="738" spans="1:14" ht="50" x14ac:dyDescent="0.35">
      <c r="A738" s="82">
        <v>735</v>
      </c>
      <c r="B738" s="118" t="s">
        <v>2067</v>
      </c>
      <c r="C738" s="118" t="s">
        <v>703</v>
      </c>
      <c r="D738" s="118" t="s">
        <v>326</v>
      </c>
      <c r="E738" s="118" t="s">
        <v>57</v>
      </c>
      <c r="F738" s="118" t="s">
        <v>72</v>
      </c>
      <c r="G738" s="118" t="s">
        <v>327</v>
      </c>
      <c r="H738" s="118" t="s">
        <v>328</v>
      </c>
      <c r="I738" s="135">
        <v>39083</v>
      </c>
      <c r="J738" s="135">
        <v>41698</v>
      </c>
      <c r="K738" s="135" t="s">
        <v>255</v>
      </c>
      <c r="L738" s="139">
        <v>10952393.57</v>
      </c>
      <c r="M738" s="139">
        <v>10951448.57</v>
      </c>
      <c r="N738" s="139">
        <v>9308731.2799999993</v>
      </c>
    </row>
    <row r="739" spans="1:14" ht="50" x14ac:dyDescent="0.35">
      <c r="A739" s="82">
        <v>736</v>
      </c>
      <c r="B739" s="118" t="s">
        <v>2068</v>
      </c>
      <c r="C739" s="118" t="s">
        <v>704</v>
      </c>
      <c r="D739" s="118" t="s">
        <v>705</v>
      </c>
      <c r="E739" s="118" t="s">
        <v>158</v>
      </c>
      <c r="F739" s="118" t="s">
        <v>337</v>
      </c>
      <c r="G739" s="118" t="s">
        <v>706</v>
      </c>
      <c r="H739" s="118" t="s">
        <v>707</v>
      </c>
      <c r="I739" s="135">
        <v>39083</v>
      </c>
      <c r="J739" s="135">
        <v>42338</v>
      </c>
      <c r="K739" s="135" t="s">
        <v>561</v>
      </c>
      <c r="L739" s="139">
        <v>4674761.01</v>
      </c>
      <c r="M739" s="139">
        <v>4674761.01</v>
      </c>
      <c r="N739" s="139">
        <v>3973546.85</v>
      </c>
    </row>
    <row r="740" spans="1:14" ht="50" x14ac:dyDescent="0.35">
      <c r="A740" s="82">
        <v>737</v>
      </c>
      <c r="B740" s="118" t="s">
        <v>2069</v>
      </c>
      <c r="C740" s="118" t="s">
        <v>708</v>
      </c>
      <c r="D740" s="118" t="s">
        <v>336</v>
      </c>
      <c r="E740" s="118" t="s">
        <v>158</v>
      </c>
      <c r="F740" s="118" t="s">
        <v>337</v>
      </c>
      <c r="G740" s="118" t="s">
        <v>338</v>
      </c>
      <c r="H740" s="118" t="s">
        <v>339</v>
      </c>
      <c r="I740" s="135">
        <v>39083</v>
      </c>
      <c r="J740" s="135">
        <v>40877</v>
      </c>
      <c r="K740" s="135" t="s">
        <v>255</v>
      </c>
      <c r="L740" s="139">
        <v>8852798.4600000009</v>
      </c>
      <c r="M740" s="139">
        <v>8852798.4600000009</v>
      </c>
      <c r="N740" s="139">
        <v>7524878.6900000004</v>
      </c>
    </row>
    <row r="741" spans="1:14" ht="40" x14ac:dyDescent="0.35">
      <c r="A741" s="82">
        <v>738</v>
      </c>
      <c r="B741" s="118" t="s">
        <v>2070</v>
      </c>
      <c r="C741" s="118" t="s">
        <v>709</v>
      </c>
      <c r="D741" s="118" t="s">
        <v>710</v>
      </c>
      <c r="E741" s="118" t="s">
        <v>162</v>
      </c>
      <c r="F741" s="118" t="s">
        <v>163</v>
      </c>
      <c r="G741" s="118" t="s">
        <v>711</v>
      </c>
      <c r="H741" s="118" t="s">
        <v>712</v>
      </c>
      <c r="I741" s="135">
        <v>39083</v>
      </c>
      <c r="J741" s="135">
        <v>41973</v>
      </c>
      <c r="K741" s="135" t="s">
        <v>260</v>
      </c>
      <c r="L741" s="139">
        <v>63539992.189999998</v>
      </c>
      <c r="M741" s="139">
        <v>51298300.149999999</v>
      </c>
      <c r="N741" s="139">
        <v>43603555.119999997</v>
      </c>
    </row>
    <row r="742" spans="1:14" ht="60" x14ac:dyDescent="0.35">
      <c r="A742" s="82">
        <v>739</v>
      </c>
      <c r="B742" s="118" t="s">
        <v>2071</v>
      </c>
      <c r="C742" s="118" t="s">
        <v>713</v>
      </c>
      <c r="D742" s="118" t="s">
        <v>714</v>
      </c>
      <c r="E742" s="118" t="s">
        <v>10</v>
      </c>
      <c r="F742" s="118" t="s">
        <v>127</v>
      </c>
      <c r="G742" s="118" t="s">
        <v>346</v>
      </c>
      <c r="H742" s="118" t="s">
        <v>628</v>
      </c>
      <c r="I742" s="135">
        <v>39083</v>
      </c>
      <c r="J742" s="135">
        <v>41943</v>
      </c>
      <c r="K742" s="135" t="s">
        <v>260</v>
      </c>
      <c r="L742" s="139">
        <v>33771460.060000002</v>
      </c>
      <c r="M742" s="139">
        <v>33711023.259999998</v>
      </c>
      <c r="N742" s="139">
        <v>28654369.719999999</v>
      </c>
    </row>
    <row r="743" spans="1:14" ht="50" x14ac:dyDescent="0.35">
      <c r="A743" s="82">
        <v>740</v>
      </c>
      <c r="B743" s="118" t="s">
        <v>2072</v>
      </c>
      <c r="C743" s="118" t="s">
        <v>715</v>
      </c>
      <c r="D743" s="118" t="s">
        <v>716</v>
      </c>
      <c r="E743" s="118" t="s">
        <v>57</v>
      </c>
      <c r="F743" s="118" t="s">
        <v>72</v>
      </c>
      <c r="G743" s="118" t="s">
        <v>717</v>
      </c>
      <c r="H743" s="118" t="s">
        <v>718</v>
      </c>
      <c r="I743" s="135">
        <v>39083</v>
      </c>
      <c r="J743" s="135">
        <v>40633</v>
      </c>
      <c r="K743" s="135" t="s">
        <v>255</v>
      </c>
      <c r="L743" s="139">
        <v>4423487.26</v>
      </c>
      <c r="M743" s="139">
        <v>4423487.26</v>
      </c>
      <c r="N743" s="139">
        <v>3759964.17</v>
      </c>
    </row>
    <row r="744" spans="1:14" ht="40" x14ac:dyDescent="0.35">
      <c r="A744" s="82">
        <v>741</v>
      </c>
      <c r="B744" s="118" t="s">
        <v>2073</v>
      </c>
      <c r="C744" s="118" t="s">
        <v>719</v>
      </c>
      <c r="D744" s="118" t="s">
        <v>720</v>
      </c>
      <c r="E744" s="118" t="s">
        <v>57</v>
      </c>
      <c r="F744" s="118" t="s">
        <v>72</v>
      </c>
      <c r="G744" s="118" t="s">
        <v>721</v>
      </c>
      <c r="H744" s="118" t="s">
        <v>722</v>
      </c>
      <c r="I744" s="135">
        <v>39356</v>
      </c>
      <c r="J744" s="135">
        <v>41517</v>
      </c>
      <c r="K744" s="135" t="s">
        <v>260</v>
      </c>
      <c r="L744" s="139">
        <v>69000000</v>
      </c>
      <c r="M744" s="139">
        <v>69000000</v>
      </c>
      <c r="N744" s="139">
        <v>58650000</v>
      </c>
    </row>
    <row r="745" spans="1:14" ht="60" x14ac:dyDescent="0.35">
      <c r="A745" s="82">
        <v>742</v>
      </c>
      <c r="B745" s="118" t="s">
        <v>2074</v>
      </c>
      <c r="C745" s="118" t="s">
        <v>723</v>
      </c>
      <c r="D745" s="118" t="s">
        <v>724</v>
      </c>
      <c r="E745" s="118" t="s">
        <v>67</v>
      </c>
      <c r="F745" s="118" t="s">
        <v>725</v>
      </c>
      <c r="G745" s="118" t="s">
        <v>726</v>
      </c>
      <c r="H745" s="118" t="s">
        <v>727</v>
      </c>
      <c r="I745" s="135">
        <v>39083</v>
      </c>
      <c r="J745" s="135">
        <v>41943</v>
      </c>
      <c r="K745" s="135" t="s">
        <v>255</v>
      </c>
      <c r="L745" s="139">
        <v>12000000</v>
      </c>
      <c r="M745" s="139">
        <v>12000000</v>
      </c>
      <c r="N745" s="139">
        <v>10200000</v>
      </c>
    </row>
    <row r="746" spans="1:14" ht="70" x14ac:dyDescent="0.35">
      <c r="A746" s="82">
        <v>743</v>
      </c>
      <c r="B746" s="118" t="s">
        <v>2075</v>
      </c>
      <c r="C746" s="118" t="s">
        <v>728</v>
      </c>
      <c r="D746" s="118" t="s">
        <v>729</v>
      </c>
      <c r="E746" s="118" t="s">
        <v>86</v>
      </c>
      <c r="F746" s="118" t="s">
        <v>287</v>
      </c>
      <c r="G746" s="118" t="s">
        <v>730</v>
      </c>
      <c r="H746" s="118" t="s">
        <v>731</v>
      </c>
      <c r="I746" s="135">
        <v>39083</v>
      </c>
      <c r="J746" s="135">
        <v>42369</v>
      </c>
      <c r="K746" s="135" t="s">
        <v>260</v>
      </c>
      <c r="L746" s="139">
        <v>101021559.48</v>
      </c>
      <c r="M746" s="139">
        <v>99865645.760000005</v>
      </c>
      <c r="N746" s="139">
        <v>84885798.890000001</v>
      </c>
    </row>
    <row r="747" spans="1:14" ht="50" x14ac:dyDescent="0.35">
      <c r="A747" s="82">
        <v>744</v>
      </c>
      <c r="B747" s="118" t="s">
        <v>2076</v>
      </c>
      <c r="C747" s="118" t="s">
        <v>732</v>
      </c>
      <c r="D747" s="118" t="s">
        <v>716</v>
      </c>
      <c r="E747" s="118" t="s">
        <v>57</v>
      </c>
      <c r="F747" s="118" t="s">
        <v>72</v>
      </c>
      <c r="G747" s="118" t="s">
        <v>717</v>
      </c>
      <c r="H747" s="118" t="s">
        <v>718</v>
      </c>
      <c r="I747" s="135">
        <v>39083</v>
      </c>
      <c r="J747" s="135">
        <v>40633</v>
      </c>
      <c r="K747" s="135" t="s">
        <v>255</v>
      </c>
      <c r="L747" s="139">
        <v>3836086.54</v>
      </c>
      <c r="M747" s="139">
        <v>3836086.54</v>
      </c>
      <c r="N747" s="139">
        <v>3260673.55</v>
      </c>
    </row>
    <row r="748" spans="1:14" ht="60" x14ac:dyDescent="0.35">
      <c r="A748" s="82">
        <v>745</v>
      </c>
      <c r="B748" s="118" t="s">
        <v>2077</v>
      </c>
      <c r="C748" s="118" t="s">
        <v>733</v>
      </c>
      <c r="D748" s="118" t="s">
        <v>734</v>
      </c>
      <c r="E748" s="118" t="s">
        <v>57</v>
      </c>
      <c r="F748" s="118" t="s">
        <v>72</v>
      </c>
      <c r="G748" s="118" t="s">
        <v>735</v>
      </c>
      <c r="H748" s="118" t="s">
        <v>736</v>
      </c>
      <c r="I748" s="135">
        <v>39083</v>
      </c>
      <c r="J748" s="135">
        <v>41670</v>
      </c>
      <c r="K748" s="135" t="s">
        <v>255</v>
      </c>
      <c r="L748" s="139">
        <v>2751624</v>
      </c>
      <c r="M748" s="139">
        <v>2751624</v>
      </c>
      <c r="N748" s="139">
        <v>2338880.4</v>
      </c>
    </row>
    <row r="749" spans="1:14" ht="40" x14ac:dyDescent="0.35">
      <c r="A749" s="82">
        <v>746</v>
      </c>
      <c r="B749" s="118" t="s">
        <v>2078</v>
      </c>
      <c r="C749" s="118" t="s">
        <v>737</v>
      </c>
      <c r="D749" s="118" t="s">
        <v>286</v>
      </c>
      <c r="E749" s="118" t="s">
        <v>86</v>
      </c>
      <c r="F749" s="118" t="s">
        <v>287</v>
      </c>
      <c r="G749" s="118" t="s">
        <v>288</v>
      </c>
      <c r="H749" s="118" t="s">
        <v>289</v>
      </c>
      <c r="I749" s="135">
        <v>39083</v>
      </c>
      <c r="J749" s="135">
        <v>40574</v>
      </c>
      <c r="K749" s="135" t="s">
        <v>260</v>
      </c>
      <c r="L749" s="139">
        <v>9886019.3499999996</v>
      </c>
      <c r="M749" s="139">
        <v>9876019.3499999996</v>
      </c>
      <c r="N749" s="139">
        <v>8394616.4399999995</v>
      </c>
    </row>
    <row r="750" spans="1:14" ht="70" x14ac:dyDescent="0.35">
      <c r="A750" s="82">
        <v>747</v>
      </c>
      <c r="B750" s="118" t="s">
        <v>2079</v>
      </c>
      <c r="C750" s="118" t="s">
        <v>738</v>
      </c>
      <c r="D750" s="118" t="s">
        <v>739</v>
      </c>
      <c r="E750" s="118" t="s">
        <v>81</v>
      </c>
      <c r="F750" s="118" t="s">
        <v>167</v>
      </c>
      <c r="G750" s="118" t="s">
        <v>740</v>
      </c>
      <c r="H750" s="118" t="s">
        <v>741</v>
      </c>
      <c r="I750" s="135">
        <v>39083</v>
      </c>
      <c r="J750" s="135">
        <v>42369</v>
      </c>
      <c r="K750" s="135" t="s">
        <v>260</v>
      </c>
      <c r="L750" s="139">
        <v>27280780</v>
      </c>
      <c r="M750" s="139">
        <v>27129550</v>
      </c>
      <c r="N750" s="139">
        <v>23060117.5</v>
      </c>
    </row>
    <row r="751" spans="1:14" ht="50" x14ac:dyDescent="0.35">
      <c r="A751" s="82">
        <v>748</v>
      </c>
      <c r="B751" s="118" t="s">
        <v>2080</v>
      </c>
      <c r="C751" s="118" t="s">
        <v>742</v>
      </c>
      <c r="D751" s="118" t="s">
        <v>743</v>
      </c>
      <c r="E751" s="118" t="s">
        <v>57</v>
      </c>
      <c r="F751" s="118" t="s">
        <v>72</v>
      </c>
      <c r="G751" s="118" t="s">
        <v>744</v>
      </c>
      <c r="H751" s="118" t="s">
        <v>745</v>
      </c>
      <c r="I751" s="135">
        <v>39083</v>
      </c>
      <c r="J751" s="135">
        <v>40543</v>
      </c>
      <c r="K751" s="135" t="s">
        <v>255</v>
      </c>
      <c r="L751" s="139">
        <v>1928500</v>
      </c>
      <c r="M751" s="139">
        <v>1924479.79</v>
      </c>
      <c r="N751" s="139">
        <v>1635807.82</v>
      </c>
    </row>
    <row r="752" spans="1:14" ht="50" x14ac:dyDescent="0.35">
      <c r="A752" s="82">
        <v>749</v>
      </c>
      <c r="B752" s="118" t="s">
        <v>2081</v>
      </c>
      <c r="C752" s="118" t="s">
        <v>746</v>
      </c>
      <c r="D752" s="118" t="s">
        <v>747</v>
      </c>
      <c r="E752" s="118" t="s">
        <v>86</v>
      </c>
      <c r="F752" s="118" t="s">
        <v>287</v>
      </c>
      <c r="G752" s="118" t="s">
        <v>730</v>
      </c>
      <c r="H752" s="118" t="s">
        <v>748</v>
      </c>
      <c r="I752" s="135">
        <v>39083</v>
      </c>
      <c r="J752" s="135">
        <v>40663</v>
      </c>
      <c r="K752" s="135" t="s">
        <v>255</v>
      </c>
      <c r="L752" s="139">
        <v>5521600</v>
      </c>
      <c r="M752" s="139">
        <v>5521600</v>
      </c>
      <c r="N752" s="139">
        <v>4693360</v>
      </c>
    </row>
    <row r="753" spans="1:14" ht="40" x14ac:dyDescent="0.35">
      <c r="A753" s="82">
        <v>750</v>
      </c>
      <c r="B753" s="118" t="s">
        <v>2082</v>
      </c>
      <c r="C753" s="118" t="s">
        <v>749</v>
      </c>
      <c r="D753" s="118" t="s">
        <v>750</v>
      </c>
      <c r="E753" s="118" t="s">
        <v>67</v>
      </c>
      <c r="F753" s="118" t="s">
        <v>237</v>
      </c>
      <c r="G753" s="118" t="s">
        <v>751</v>
      </c>
      <c r="H753" s="118" t="s">
        <v>752</v>
      </c>
      <c r="I753" s="135">
        <v>39083</v>
      </c>
      <c r="J753" s="135">
        <v>42369</v>
      </c>
      <c r="K753" s="135" t="s">
        <v>260</v>
      </c>
      <c r="L753" s="139">
        <v>12842189.460000001</v>
      </c>
      <c r="M753" s="139">
        <v>9534146.5199999996</v>
      </c>
      <c r="N753" s="139">
        <v>8104024.54</v>
      </c>
    </row>
    <row r="754" spans="1:14" ht="50" x14ac:dyDescent="0.35">
      <c r="A754" s="82">
        <v>751</v>
      </c>
      <c r="B754" s="118" t="s">
        <v>2083</v>
      </c>
      <c r="C754" s="118" t="s">
        <v>753</v>
      </c>
      <c r="D754" s="118" t="s">
        <v>754</v>
      </c>
      <c r="E754" s="118" t="s">
        <v>162</v>
      </c>
      <c r="F754" s="118" t="s">
        <v>755</v>
      </c>
      <c r="G754" s="118" t="s">
        <v>756</v>
      </c>
      <c r="H754" s="118" t="s">
        <v>757</v>
      </c>
      <c r="I754" s="135">
        <v>39083</v>
      </c>
      <c r="J754" s="135">
        <v>40543</v>
      </c>
      <c r="K754" s="135" t="s">
        <v>255</v>
      </c>
      <c r="L754" s="139">
        <v>4651537.9800000004</v>
      </c>
      <c r="M754" s="139">
        <v>4651537.9800000004</v>
      </c>
      <c r="N754" s="139">
        <v>3953807.28</v>
      </c>
    </row>
    <row r="755" spans="1:14" ht="50" x14ac:dyDescent="0.35">
      <c r="A755" s="82">
        <v>752</v>
      </c>
      <c r="B755" s="118" t="s">
        <v>2084</v>
      </c>
      <c r="C755" s="118" t="s">
        <v>758</v>
      </c>
      <c r="D755" s="118" t="s">
        <v>759</v>
      </c>
      <c r="E755" s="118" t="s">
        <v>67</v>
      </c>
      <c r="F755" s="118" t="s">
        <v>237</v>
      </c>
      <c r="G755" s="118" t="s">
        <v>760</v>
      </c>
      <c r="H755" s="118" t="s">
        <v>761</v>
      </c>
      <c r="I755" s="135">
        <v>39083</v>
      </c>
      <c r="J755" s="135">
        <v>41060</v>
      </c>
      <c r="K755" s="135" t="s">
        <v>260</v>
      </c>
      <c r="L755" s="139">
        <v>8089297.8399999999</v>
      </c>
      <c r="M755" s="139">
        <v>8089297.8399999999</v>
      </c>
      <c r="N755" s="139">
        <v>6875903.1600000001</v>
      </c>
    </row>
    <row r="756" spans="1:14" ht="50" x14ac:dyDescent="0.35">
      <c r="A756" s="82">
        <v>753</v>
      </c>
      <c r="B756" s="118" t="s">
        <v>2085</v>
      </c>
      <c r="C756" s="118" t="s">
        <v>762</v>
      </c>
      <c r="D756" s="118" t="s">
        <v>763</v>
      </c>
      <c r="E756" s="118" t="s">
        <v>171</v>
      </c>
      <c r="F756" s="118" t="s">
        <v>670</v>
      </c>
      <c r="G756" s="118" t="s">
        <v>671</v>
      </c>
      <c r="H756" s="118" t="s">
        <v>764</v>
      </c>
      <c r="I756" s="135">
        <v>39083</v>
      </c>
      <c r="J756" s="135">
        <v>40602</v>
      </c>
      <c r="K756" s="135" t="s">
        <v>255</v>
      </c>
      <c r="L756" s="139">
        <v>9989721.4600000009</v>
      </c>
      <c r="M756" s="139">
        <v>9988501.4600000009</v>
      </c>
      <c r="N756" s="139">
        <v>8490226.2400000002</v>
      </c>
    </row>
    <row r="757" spans="1:14" ht="50" x14ac:dyDescent="0.35">
      <c r="A757" s="82">
        <v>754</v>
      </c>
      <c r="B757" s="118" t="s">
        <v>2086</v>
      </c>
      <c r="C757" s="118" t="s">
        <v>765</v>
      </c>
      <c r="D757" s="118" t="s">
        <v>766</v>
      </c>
      <c r="E757" s="118" t="s">
        <v>67</v>
      </c>
      <c r="F757" s="118" t="s">
        <v>725</v>
      </c>
      <c r="G757" s="118" t="s">
        <v>726</v>
      </c>
      <c r="H757" s="118" t="s">
        <v>727</v>
      </c>
      <c r="I757" s="135">
        <v>39083</v>
      </c>
      <c r="J757" s="135">
        <v>40574</v>
      </c>
      <c r="K757" s="135" t="s">
        <v>255</v>
      </c>
      <c r="L757" s="139">
        <v>9999761</v>
      </c>
      <c r="M757" s="139">
        <v>9929261</v>
      </c>
      <c r="N757" s="139">
        <v>8439871.8499999996</v>
      </c>
    </row>
    <row r="758" spans="1:14" ht="50" x14ac:dyDescent="0.35">
      <c r="A758" s="82">
        <v>755</v>
      </c>
      <c r="B758" s="118" t="s">
        <v>2087</v>
      </c>
      <c r="C758" s="118" t="s">
        <v>767</v>
      </c>
      <c r="D758" s="118" t="s">
        <v>768</v>
      </c>
      <c r="E758" s="118" t="s">
        <v>57</v>
      </c>
      <c r="F758" s="118" t="s">
        <v>656</v>
      </c>
      <c r="G758" s="118" t="s">
        <v>657</v>
      </c>
      <c r="H758" s="118" t="s">
        <v>769</v>
      </c>
      <c r="I758" s="135">
        <v>39083</v>
      </c>
      <c r="J758" s="135">
        <v>41882</v>
      </c>
      <c r="K758" s="135" t="s">
        <v>561</v>
      </c>
      <c r="L758" s="139">
        <v>14758966.49</v>
      </c>
      <c r="M758" s="139">
        <v>9968407.1099999994</v>
      </c>
      <c r="N758" s="139">
        <v>8473146.0199999996</v>
      </c>
    </row>
    <row r="759" spans="1:14" ht="50" x14ac:dyDescent="0.35">
      <c r="A759" s="82">
        <v>756</v>
      </c>
      <c r="B759" s="118" t="s">
        <v>2088</v>
      </c>
      <c r="C759" s="118" t="s">
        <v>770</v>
      </c>
      <c r="D759" s="118" t="s">
        <v>771</v>
      </c>
      <c r="E759" s="118" t="s">
        <v>91</v>
      </c>
      <c r="F759" s="118" t="s">
        <v>151</v>
      </c>
      <c r="G759" s="118" t="s">
        <v>772</v>
      </c>
      <c r="H759" s="118" t="s">
        <v>773</v>
      </c>
      <c r="I759" s="135">
        <v>39083</v>
      </c>
      <c r="J759" s="135">
        <v>40451</v>
      </c>
      <c r="K759" s="135" t="s">
        <v>255</v>
      </c>
      <c r="L759" s="139">
        <v>9825530.4000000004</v>
      </c>
      <c r="M759" s="139">
        <v>9825530.4000000004</v>
      </c>
      <c r="N759" s="139">
        <v>8351700.8399999999</v>
      </c>
    </row>
    <row r="760" spans="1:14" ht="50" x14ac:dyDescent="0.35">
      <c r="A760" s="82">
        <v>757</v>
      </c>
      <c r="B760" s="118" t="s">
        <v>2089</v>
      </c>
      <c r="C760" s="118" t="s">
        <v>774</v>
      </c>
      <c r="D760" s="118" t="s">
        <v>775</v>
      </c>
      <c r="E760" s="118" t="s">
        <v>91</v>
      </c>
      <c r="F760" s="118" t="s">
        <v>151</v>
      </c>
      <c r="G760" s="118" t="s">
        <v>776</v>
      </c>
      <c r="H760" s="118" t="s">
        <v>777</v>
      </c>
      <c r="I760" s="135">
        <v>39083</v>
      </c>
      <c r="J760" s="135">
        <v>40724</v>
      </c>
      <c r="K760" s="135" t="s">
        <v>260</v>
      </c>
      <c r="L760" s="139">
        <v>9998000</v>
      </c>
      <c r="M760" s="139">
        <v>9998000</v>
      </c>
      <c r="N760" s="139">
        <v>8498300</v>
      </c>
    </row>
    <row r="761" spans="1:14" ht="50" x14ac:dyDescent="0.35">
      <c r="A761" s="82">
        <v>758</v>
      </c>
      <c r="B761" s="118" t="s">
        <v>2090</v>
      </c>
      <c r="C761" s="118" t="s">
        <v>778</v>
      </c>
      <c r="D761" s="118" t="s">
        <v>714</v>
      </c>
      <c r="E761" s="118" t="s">
        <v>10</v>
      </c>
      <c r="F761" s="118" t="s">
        <v>127</v>
      </c>
      <c r="G761" s="118" t="s">
        <v>346</v>
      </c>
      <c r="H761" s="118" t="s">
        <v>628</v>
      </c>
      <c r="I761" s="135">
        <v>39083</v>
      </c>
      <c r="J761" s="135">
        <v>40999</v>
      </c>
      <c r="K761" s="135" t="s">
        <v>260</v>
      </c>
      <c r="L761" s="139">
        <v>10427660.029999999</v>
      </c>
      <c r="M761" s="139">
        <v>10000000</v>
      </c>
      <c r="N761" s="139">
        <v>8500000</v>
      </c>
    </row>
    <row r="762" spans="1:14" ht="50" x14ac:dyDescent="0.35">
      <c r="A762" s="82">
        <v>759</v>
      </c>
      <c r="B762" s="118" t="s">
        <v>2091</v>
      </c>
      <c r="C762" s="118" t="s">
        <v>779</v>
      </c>
      <c r="D762" s="118" t="s">
        <v>345</v>
      </c>
      <c r="E762" s="118" t="s">
        <v>10</v>
      </c>
      <c r="F762" s="118" t="s">
        <v>127</v>
      </c>
      <c r="G762" s="118" t="s">
        <v>346</v>
      </c>
      <c r="H762" s="118" t="s">
        <v>628</v>
      </c>
      <c r="I762" s="135">
        <v>39083</v>
      </c>
      <c r="J762" s="135">
        <v>41547</v>
      </c>
      <c r="K762" s="135" t="s">
        <v>260</v>
      </c>
      <c r="L762" s="139">
        <v>14020771.939999999</v>
      </c>
      <c r="M762" s="139">
        <v>9775655.8800000008</v>
      </c>
      <c r="N762" s="139">
        <v>8309307.4900000002</v>
      </c>
    </row>
    <row r="763" spans="1:14" ht="50" x14ac:dyDescent="0.35">
      <c r="A763" s="82">
        <v>760</v>
      </c>
      <c r="B763" s="118" t="s">
        <v>2092</v>
      </c>
      <c r="C763" s="118" t="s">
        <v>780</v>
      </c>
      <c r="D763" s="118" t="s">
        <v>781</v>
      </c>
      <c r="E763" s="118" t="s">
        <v>10</v>
      </c>
      <c r="F763" s="118" t="s">
        <v>127</v>
      </c>
      <c r="G763" s="118" t="s">
        <v>782</v>
      </c>
      <c r="H763" s="118" t="s">
        <v>783</v>
      </c>
      <c r="I763" s="135">
        <v>39083</v>
      </c>
      <c r="J763" s="135">
        <v>40574</v>
      </c>
      <c r="K763" s="135" t="s">
        <v>255</v>
      </c>
      <c r="L763" s="139">
        <v>3913302</v>
      </c>
      <c r="M763" s="139">
        <v>3913302</v>
      </c>
      <c r="N763" s="139">
        <v>3326306.7</v>
      </c>
    </row>
    <row r="764" spans="1:14" ht="50" x14ac:dyDescent="0.35">
      <c r="A764" s="82">
        <v>761</v>
      </c>
      <c r="B764" s="118" t="s">
        <v>2093</v>
      </c>
      <c r="C764" s="118" t="s">
        <v>784</v>
      </c>
      <c r="D764" s="118" t="s">
        <v>785</v>
      </c>
      <c r="E764" s="118" t="s">
        <v>38</v>
      </c>
      <c r="F764" s="118" t="s">
        <v>44</v>
      </c>
      <c r="G764" s="118" t="s">
        <v>330</v>
      </c>
      <c r="H764" s="118" t="s">
        <v>331</v>
      </c>
      <c r="I764" s="135">
        <v>39083</v>
      </c>
      <c r="J764" s="135">
        <v>41881</v>
      </c>
      <c r="K764" s="135" t="s">
        <v>561</v>
      </c>
      <c r="L764" s="139">
        <v>7044105.5999999996</v>
      </c>
      <c r="M764" s="139">
        <v>7044105.5999999996</v>
      </c>
      <c r="N764" s="139">
        <v>5987489.75</v>
      </c>
    </row>
    <row r="765" spans="1:14" ht="50" x14ac:dyDescent="0.35">
      <c r="A765" s="82">
        <v>762</v>
      </c>
      <c r="B765" s="118" t="s">
        <v>2094</v>
      </c>
      <c r="C765" s="118" t="s">
        <v>786</v>
      </c>
      <c r="D765" s="118" t="s">
        <v>329</v>
      </c>
      <c r="E765" s="118" t="s">
        <v>38</v>
      </c>
      <c r="F765" s="118" t="s">
        <v>44</v>
      </c>
      <c r="G765" s="118" t="s">
        <v>330</v>
      </c>
      <c r="H765" s="118" t="s">
        <v>331</v>
      </c>
      <c r="I765" s="135">
        <v>39083</v>
      </c>
      <c r="J765" s="135">
        <v>41639</v>
      </c>
      <c r="K765" s="135" t="s">
        <v>255</v>
      </c>
      <c r="L765" s="139">
        <v>6570585.9000000004</v>
      </c>
      <c r="M765" s="139">
        <v>6570585.9000000004</v>
      </c>
      <c r="N765" s="139">
        <v>5584998.0099999998</v>
      </c>
    </row>
    <row r="766" spans="1:14" ht="50" x14ac:dyDescent="0.35">
      <c r="A766" s="82">
        <v>763</v>
      </c>
      <c r="B766" s="118" t="s">
        <v>2095</v>
      </c>
      <c r="C766" s="118" t="s">
        <v>787</v>
      </c>
      <c r="D766" s="118" t="s">
        <v>788</v>
      </c>
      <c r="E766" s="118" t="s">
        <v>261</v>
      </c>
      <c r="F766" s="118" t="s">
        <v>789</v>
      </c>
      <c r="G766" s="118" t="s">
        <v>790</v>
      </c>
      <c r="H766" s="118" t="s">
        <v>791</v>
      </c>
      <c r="I766" s="135">
        <v>39083</v>
      </c>
      <c r="J766" s="135">
        <v>40816</v>
      </c>
      <c r="K766" s="135" t="s">
        <v>255</v>
      </c>
      <c r="L766" s="139">
        <v>1538347</v>
      </c>
      <c r="M766" s="139">
        <v>1538347</v>
      </c>
      <c r="N766" s="139">
        <v>1307594.95</v>
      </c>
    </row>
    <row r="767" spans="1:14" ht="50" x14ac:dyDescent="0.35">
      <c r="A767" s="82">
        <v>764</v>
      </c>
      <c r="B767" s="118" t="s">
        <v>2096</v>
      </c>
      <c r="C767" s="118" t="s">
        <v>792</v>
      </c>
      <c r="D767" s="118" t="s">
        <v>690</v>
      </c>
      <c r="E767" s="118" t="s">
        <v>57</v>
      </c>
      <c r="F767" s="118" t="s">
        <v>72</v>
      </c>
      <c r="G767" s="118" t="s">
        <v>691</v>
      </c>
      <c r="H767" s="118" t="s">
        <v>692</v>
      </c>
      <c r="I767" s="135">
        <v>39083</v>
      </c>
      <c r="J767" s="135">
        <v>40939</v>
      </c>
      <c r="K767" s="135" t="s">
        <v>255</v>
      </c>
      <c r="L767" s="139">
        <v>9033300</v>
      </c>
      <c r="M767" s="139">
        <v>9015000</v>
      </c>
      <c r="N767" s="139">
        <v>7662750</v>
      </c>
    </row>
    <row r="768" spans="1:14" ht="50" x14ac:dyDescent="0.35">
      <c r="A768" s="82">
        <v>765</v>
      </c>
      <c r="B768" s="118" t="s">
        <v>2097</v>
      </c>
      <c r="C768" s="118" t="s">
        <v>793</v>
      </c>
      <c r="D768" s="118" t="s">
        <v>794</v>
      </c>
      <c r="E768" s="118" t="s">
        <v>145</v>
      </c>
      <c r="F768" s="118" t="s">
        <v>257</v>
      </c>
      <c r="G768" s="118" t="s">
        <v>795</v>
      </c>
      <c r="H768" s="118" t="s">
        <v>796</v>
      </c>
      <c r="I768" s="135">
        <v>39083</v>
      </c>
      <c r="J768" s="135">
        <v>41851</v>
      </c>
      <c r="K768" s="135" t="s">
        <v>260</v>
      </c>
      <c r="L768" s="139">
        <v>4966363.26</v>
      </c>
      <c r="M768" s="139">
        <v>2764938.55</v>
      </c>
      <c r="N768" s="139">
        <v>2350197.7400000002</v>
      </c>
    </row>
    <row r="769" spans="1:14" ht="50" x14ac:dyDescent="0.35">
      <c r="A769" s="82">
        <v>766</v>
      </c>
      <c r="B769" s="118" t="s">
        <v>2098</v>
      </c>
      <c r="C769" s="118" t="s">
        <v>797</v>
      </c>
      <c r="D769" s="118" t="s">
        <v>798</v>
      </c>
      <c r="E769" s="118" t="s">
        <v>81</v>
      </c>
      <c r="F769" s="118" t="s">
        <v>167</v>
      </c>
      <c r="G769" s="118" t="s">
        <v>799</v>
      </c>
      <c r="H769" s="118" t="s">
        <v>800</v>
      </c>
      <c r="I769" s="135">
        <v>39083</v>
      </c>
      <c r="J769" s="135">
        <v>40543</v>
      </c>
      <c r="K769" s="135" t="s">
        <v>255</v>
      </c>
      <c r="L769" s="139">
        <v>5145690</v>
      </c>
      <c r="M769" s="139">
        <v>5145690</v>
      </c>
      <c r="N769" s="139">
        <v>4373836.5</v>
      </c>
    </row>
    <row r="770" spans="1:14" ht="60" x14ac:dyDescent="0.35">
      <c r="A770" s="82">
        <v>767</v>
      </c>
      <c r="B770" s="118" t="s">
        <v>2099</v>
      </c>
      <c r="C770" s="118" t="s">
        <v>801</v>
      </c>
      <c r="D770" s="118" t="s">
        <v>802</v>
      </c>
      <c r="E770" s="118" t="s">
        <v>57</v>
      </c>
      <c r="F770" s="118" t="s">
        <v>72</v>
      </c>
      <c r="G770" s="118" t="s">
        <v>100</v>
      </c>
      <c r="H770" s="118" t="s">
        <v>803</v>
      </c>
      <c r="I770" s="135">
        <v>39083</v>
      </c>
      <c r="J770" s="135">
        <v>41820</v>
      </c>
      <c r="K770" s="135" t="s">
        <v>260</v>
      </c>
      <c r="L770" s="139">
        <v>9994008.3000000007</v>
      </c>
      <c r="M770" s="139">
        <v>9994008.3000000007</v>
      </c>
      <c r="N770" s="139">
        <v>8494907.0500000007</v>
      </c>
    </row>
    <row r="771" spans="1:14" ht="60" x14ac:dyDescent="0.35">
      <c r="A771" s="82">
        <v>768</v>
      </c>
      <c r="B771" s="118" t="s">
        <v>2100</v>
      </c>
      <c r="C771" s="118" t="s">
        <v>804</v>
      </c>
      <c r="D771" s="118" t="s">
        <v>802</v>
      </c>
      <c r="E771" s="118" t="s">
        <v>57</v>
      </c>
      <c r="F771" s="118" t="s">
        <v>72</v>
      </c>
      <c r="G771" s="118" t="s">
        <v>100</v>
      </c>
      <c r="H771" s="118" t="s">
        <v>803</v>
      </c>
      <c r="I771" s="135">
        <v>39083</v>
      </c>
      <c r="J771" s="135">
        <v>41639</v>
      </c>
      <c r="K771" s="135" t="s">
        <v>255</v>
      </c>
      <c r="L771" s="139">
        <v>1242412.19</v>
      </c>
      <c r="M771" s="139">
        <v>1205582.08</v>
      </c>
      <c r="N771" s="139">
        <v>1024744.76</v>
      </c>
    </row>
    <row r="772" spans="1:14" ht="60" x14ac:dyDescent="0.35">
      <c r="A772" s="82">
        <v>769</v>
      </c>
      <c r="B772" s="118" t="s">
        <v>2101</v>
      </c>
      <c r="C772" s="118" t="s">
        <v>805</v>
      </c>
      <c r="D772" s="118" t="s">
        <v>806</v>
      </c>
      <c r="E772" s="118" t="s">
        <v>81</v>
      </c>
      <c r="F772" s="118" t="s">
        <v>167</v>
      </c>
      <c r="G772" s="118" t="s">
        <v>807</v>
      </c>
      <c r="H772" s="118" t="s">
        <v>808</v>
      </c>
      <c r="I772" s="135">
        <v>39083</v>
      </c>
      <c r="J772" s="135">
        <v>41090</v>
      </c>
      <c r="K772" s="135" t="s">
        <v>260</v>
      </c>
      <c r="L772" s="139">
        <v>10039690.15</v>
      </c>
      <c r="M772" s="139">
        <v>10000000</v>
      </c>
      <c r="N772" s="139">
        <v>8500000</v>
      </c>
    </row>
    <row r="773" spans="1:14" ht="40" x14ac:dyDescent="0.35">
      <c r="A773" s="82">
        <v>770</v>
      </c>
      <c r="B773" s="118" t="s">
        <v>2102</v>
      </c>
      <c r="C773" s="118" t="s">
        <v>809</v>
      </c>
      <c r="D773" s="118" t="s">
        <v>810</v>
      </c>
      <c r="E773" s="118" t="s">
        <v>86</v>
      </c>
      <c r="F773" s="118" t="s">
        <v>811</v>
      </c>
      <c r="G773" s="118" t="s">
        <v>96</v>
      </c>
      <c r="H773" s="118" t="s">
        <v>812</v>
      </c>
      <c r="I773" s="135">
        <v>39083</v>
      </c>
      <c r="J773" s="135">
        <v>41670</v>
      </c>
      <c r="K773" s="135" t="s">
        <v>255</v>
      </c>
      <c r="L773" s="139">
        <v>3079008.17</v>
      </c>
      <c r="M773" s="139">
        <v>3079008.17</v>
      </c>
      <c r="N773" s="139">
        <v>2617156.94</v>
      </c>
    </row>
    <row r="774" spans="1:14" ht="50" x14ac:dyDescent="0.35">
      <c r="A774" s="82">
        <v>771</v>
      </c>
      <c r="B774" s="118" t="s">
        <v>2103</v>
      </c>
      <c r="C774" s="118" t="s">
        <v>813</v>
      </c>
      <c r="D774" s="118" t="s">
        <v>342</v>
      </c>
      <c r="E774" s="118" t="s">
        <v>67</v>
      </c>
      <c r="F774" s="118" t="s">
        <v>237</v>
      </c>
      <c r="G774" s="118" t="s">
        <v>343</v>
      </c>
      <c r="H774" s="118" t="s">
        <v>344</v>
      </c>
      <c r="I774" s="135">
        <v>39083</v>
      </c>
      <c r="J774" s="135">
        <v>40633</v>
      </c>
      <c r="K774" s="135" t="s">
        <v>260</v>
      </c>
      <c r="L774" s="139">
        <v>7224699.75</v>
      </c>
      <c r="M774" s="139">
        <v>7212005.6500000004</v>
      </c>
      <c r="N774" s="139">
        <v>6130204.7999999998</v>
      </c>
    </row>
    <row r="775" spans="1:14" ht="50" x14ac:dyDescent="0.35">
      <c r="A775" s="82">
        <v>772</v>
      </c>
      <c r="B775" s="118" t="s">
        <v>2104</v>
      </c>
      <c r="C775" s="118" t="s">
        <v>814</v>
      </c>
      <c r="D775" s="118" t="s">
        <v>669</v>
      </c>
      <c r="E775" s="118" t="s">
        <v>171</v>
      </c>
      <c r="F775" s="118" t="s">
        <v>670</v>
      </c>
      <c r="G775" s="118" t="s">
        <v>671</v>
      </c>
      <c r="H775" s="118" t="s">
        <v>815</v>
      </c>
      <c r="I775" s="135">
        <v>39083</v>
      </c>
      <c r="J775" s="135">
        <v>40693</v>
      </c>
      <c r="K775" s="135" t="s">
        <v>255</v>
      </c>
      <c r="L775" s="139">
        <v>9975340</v>
      </c>
      <c r="M775" s="139">
        <v>9975340</v>
      </c>
      <c r="N775" s="139">
        <v>8479039</v>
      </c>
    </row>
    <row r="776" spans="1:14" ht="50" x14ac:dyDescent="0.35">
      <c r="A776" s="82">
        <v>773</v>
      </c>
      <c r="B776" s="118" t="s">
        <v>2105</v>
      </c>
      <c r="C776" s="118" t="s">
        <v>816</v>
      </c>
      <c r="D776" s="118" t="s">
        <v>817</v>
      </c>
      <c r="E776" s="118" t="s">
        <v>91</v>
      </c>
      <c r="F776" s="118" t="s">
        <v>818</v>
      </c>
      <c r="G776" s="118" t="s">
        <v>819</v>
      </c>
      <c r="H776" s="118" t="s">
        <v>820</v>
      </c>
      <c r="I776" s="135">
        <v>39083</v>
      </c>
      <c r="J776" s="135">
        <v>41182</v>
      </c>
      <c r="K776" s="135" t="s">
        <v>260</v>
      </c>
      <c r="L776" s="139">
        <v>6745120.7999999998</v>
      </c>
      <c r="M776" s="139">
        <v>2974963.52</v>
      </c>
      <c r="N776" s="139">
        <v>2528718.9900000002</v>
      </c>
    </row>
    <row r="777" spans="1:14" ht="50" x14ac:dyDescent="0.35">
      <c r="A777" s="82">
        <v>774</v>
      </c>
      <c r="B777" s="118" t="s">
        <v>2106</v>
      </c>
      <c r="C777" s="118" t="s">
        <v>821</v>
      </c>
      <c r="D777" s="118" t="s">
        <v>669</v>
      </c>
      <c r="E777" s="118" t="s">
        <v>171</v>
      </c>
      <c r="F777" s="118" t="s">
        <v>670</v>
      </c>
      <c r="G777" s="118" t="s">
        <v>671</v>
      </c>
      <c r="H777" s="118" t="s">
        <v>822</v>
      </c>
      <c r="I777" s="135">
        <v>39083</v>
      </c>
      <c r="J777" s="135">
        <v>40694</v>
      </c>
      <c r="K777" s="135" t="s">
        <v>255</v>
      </c>
      <c r="L777" s="139">
        <v>9001223.2200000007</v>
      </c>
      <c r="M777" s="139">
        <v>9001223.2200000007</v>
      </c>
      <c r="N777" s="139">
        <v>7651039.7300000004</v>
      </c>
    </row>
    <row r="778" spans="1:14" ht="70" x14ac:dyDescent="0.35">
      <c r="A778" s="82">
        <v>775</v>
      </c>
      <c r="B778" s="118" t="s">
        <v>2107</v>
      </c>
      <c r="C778" s="118" t="s">
        <v>823</v>
      </c>
      <c r="D778" s="118" t="s">
        <v>824</v>
      </c>
      <c r="E778" s="118" t="s">
        <v>81</v>
      </c>
      <c r="F778" s="118" t="s">
        <v>167</v>
      </c>
      <c r="G778" s="118" t="s">
        <v>825</v>
      </c>
      <c r="H778" s="118" t="s">
        <v>826</v>
      </c>
      <c r="I778" s="135">
        <v>39083</v>
      </c>
      <c r="J778" s="135">
        <v>40512</v>
      </c>
      <c r="K778" s="135" t="s">
        <v>255</v>
      </c>
      <c r="L778" s="139">
        <v>2487123.7000000002</v>
      </c>
      <c r="M778" s="139">
        <v>2487123.7000000002</v>
      </c>
      <c r="N778" s="139">
        <v>2114055.14</v>
      </c>
    </row>
    <row r="779" spans="1:14" ht="50" x14ac:dyDescent="0.35">
      <c r="A779" s="82">
        <v>776</v>
      </c>
      <c r="B779" s="118" t="s">
        <v>2108</v>
      </c>
      <c r="C779" s="118" t="s">
        <v>827</v>
      </c>
      <c r="D779" s="118" t="s">
        <v>828</v>
      </c>
      <c r="E779" s="118" t="s">
        <v>103</v>
      </c>
      <c r="F779" s="118" t="s">
        <v>333</v>
      </c>
      <c r="G779" s="118" t="s">
        <v>829</v>
      </c>
      <c r="H779" s="118" t="s">
        <v>830</v>
      </c>
      <c r="I779" s="135">
        <v>39083</v>
      </c>
      <c r="J779" s="135">
        <v>41182</v>
      </c>
      <c r="K779" s="135" t="s">
        <v>255</v>
      </c>
      <c r="L779" s="139">
        <v>1546800</v>
      </c>
      <c r="M779" s="139">
        <v>1546800</v>
      </c>
      <c r="N779" s="139">
        <v>914780</v>
      </c>
    </row>
    <row r="780" spans="1:14" ht="50" x14ac:dyDescent="0.35">
      <c r="A780" s="82">
        <v>777</v>
      </c>
      <c r="B780" s="118" t="s">
        <v>2109</v>
      </c>
      <c r="C780" s="118" t="s">
        <v>831</v>
      </c>
      <c r="D780" s="118" t="s">
        <v>43</v>
      </c>
      <c r="E780" s="118" t="s">
        <v>38</v>
      </c>
      <c r="F780" s="118" t="s">
        <v>44</v>
      </c>
      <c r="G780" s="118" t="s">
        <v>45</v>
      </c>
      <c r="H780" s="118" t="s">
        <v>480</v>
      </c>
      <c r="I780" s="135">
        <v>39083</v>
      </c>
      <c r="J780" s="135">
        <v>40482</v>
      </c>
      <c r="K780" s="135" t="s">
        <v>255</v>
      </c>
      <c r="L780" s="139">
        <v>2089096</v>
      </c>
      <c r="M780" s="139">
        <v>2089096</v>
      </c>
      <c r="N780" s="139">
        <v>1775731.6</v>
      </c>
    </row>
    <row r="781" spans="1:14" ht="50" x14ac:dyDescent="0.35">
      <c r="A781" s="82">
        <v>778</v>
      </c>
      <c r="B781" s="118" t="s">
        <v>2110</v>
      </c>
      <c r="C781" s="118" t="s">
        <v>832</v>
      </c>
      <c r="D781" s="118" t="s">
        <v>833</v>
      </c>
      <c r="E781" s="118" t="s">
        <v>10</v>
      </c>
      <c r="F781" s="118" t="s">
        <v>127</v>
      </c>
      <c r="G781" s="118" t="s">
        <v>834</v>
      </c>
      <c r="H781" s="118" t="s">
        <v>835</v>
      </c>
      <c r="I781" s="135">
        <v>39083</v>
      </c>
      <c r="J781" s="135">
        <v>40663</v>
      </c>
      <c r="K781" s="135" t="s">
        <v>255</v>
      </c>
      <c r="L781" s="139">
        <v>7572380</v>
      </c>
      <c r="M781" s="139">
        <v>7572380</v>
      </c>
      <c r="N781" s="139">
        <v>6436523</v>
      </c>
    </row>
    <row r="782" spans="1:14" ht="50" x14ac:dyDescent="0.35">
      <c r="A782" s="82">
        <v>779</v>
      </c>
      <c r="B782" s="118" t="s">
        <v>2111</v>
      </c>
      <c r="C782" s="118" t="s">
        <v>836</v>
      </c>
      <c r="D782" s="118" t="s">
        <v>837</v>
      </c>
      <c r="E782" s="118" t="s">
        <v>162</v>
      </c>
      <c r="F782" s="118" t="s">
        <v>163</v>
      </c>
      <c r="G782" s="118" t="s">
        <v>838</v>
      </c>
      <c r="H782" s="118" t="s">
        <v>839</v>
      </c>
      <c r="I782" s="135">
        <v>39083</v>
      </c>
      <c r="J782" s="135">
        <v>40512</v>
      </c>
      <c r="K782" s="135" t="s">
        <v>260</v>
      </c>
      <c r="L782" s="139">
        <v>9984025.9100000001</v>
      </c>
      <c r="M782" s="139">
        <v>9984025.9100000001</v>
      </c>
      <c r="N782" s="139">
        <v>8486422.0199999996</v>
      </c>
    </row>
    <row r="783" spans="1:14" ht="50" x14ac:dyDescent="0.35">
      <c r="A783" s="82">
        <v>780</v>
      </c>
      <c r="B783" s="118" t="s">
        <v>2112</v>
      </c>
      <c r="C783" s="118" t="s">
        <v>840</v>
      </c>
      <c r="D783" s="118" t="s">
        <v>841</v>
      </c>
      <c r="E783" s="118" t="s">
        <v>57</v>
      </c>
      <c r="F783" s="118" t="s">
        <v>72</v>
      </c>
      <c r="G783" s="118" t="s">
        <v>842</v>
      </c>
      <c r="H783" s="118" t="s">
        <v>843</v>
      </c>
      <c r="I783" s="135">
        <v>39083</v>
      </c>
      <c r="J783" s="135">
        <v>41547</v>
      </c>
      <c r="K783" s="135" t="s">
        <v>561</v>
      </c>
      <c r="L783" s="139">
        <v>21405718.890000001</v>
      </c>
      <c r="M783" s="139">
        <v>5004676.5199999996</v>
      </c>
      <c r="N783" s="139">
        <v>4253975.04</v>
      </c>
    </row>
    <row r="784" spans="1:14" ht="50" x14ac:dyDescent="0.35">
      <c r="A784" s="82">
        <v>781</v>
      </c>
      <c r="B784" s="118" t="s">
        <v>2113</v>
      </c>
      <c r="C784" s="118" t="s">
        <v>844</v>
      </c>
      <c r="D784" s="118" t="s">
        <v>845</v>
      </c>
      <c r="E784" s="118" t="s">
        <v>103</v>
      </c>
      <c r="F784" s="118" t="s">
        <v>333</v>
      </c>
      <c r="G784" s="118" t="s">
        <v>846</v>
      </c>
      <c r="H784" s="118" t="s">
        <v>847</v>
      </c>
      <c r="I784" s="135">
        <v>39083</v>
      </c>
      <c r="J784" s="135">
        <v>40390</v>
      </c>
      <c r="K784" s="135" t="s">
        <v>255</v>
      </c>
      <c r="L784" s="139">
        <v>2917329.9</v>
      </c>
      <c r="M784" s="139">
        <v>2431763.9</v>
      </c>
      <c r="N784" s="139">
        <v>2066999.31</v>
      </c>
    </row>
    <row r="785" spans="1:14" ht="50" x14ac:dyDescent="0.35">
      <c r="A785" s="82">
        <v>782</v>
      </c>
      <c r="B785" s="118" t="s">
        <v>2114</v>
      </c>
      <c r="C785" s="118" t="s">
        <v>848</v>
      </c>
      <c r="D785" s="118" t="s">
        <v>849</v>
      </c>
      <c r="E785" s="118" t="s">
        <v>57</v>
      </c>
      <c r="F785" s="118" t="s">
        <v>72</v>
      </c>
      <c r="G785" s="118" t="s">
        <v>850</v>
      </c>
      <c r="H785" s="118" t="s">
        <v>851</v>
      </c>
      <c r="I785" s="135">
        <v>39083</v>
      </c>
      <c r="J785" s="135">
        <v>40939</v>
      </c>
      <c r="K785" s="135" t="s">
        <v>260</v>
      </c>
      <c r="L785" s="139">
        <v>9554260</v>
      </c>
      <c r="M785" s="139">
        <v>9554260</v>
      </c>
      <c r="N785" s="139">
        <v>8121121</v>
      </c>
    </row>
    <row r="786" spans="1:14" ht="50" x14ac:dyDescent="0.35">
      <c r="A786" s="82">
        <v>783</v>
      </c>
      <c r="B786" s="118" t="s">
        <v>2115</v>
      </c>
      <c r="C786" s="118" t="s">
        <v>852</v>
      </c>
      <c r="D786" s="118" t="s">
        <v>853</v>
      </c>
      <c r="E786" s="118" t="s">
        <v>67</v>
      </c>
      <c r="F786" s="118" t="s">
        <v>237</v>
      </c>
      <c r="G786" s="118" t="s">
        <v>854</v>
      </c>
      <c r="H786" s="118" t="s">
        <v>855</v>
      </c>
      <c r="I786" s="135">
        <v>39083</v>
      </c>
      <c r="J786" s="135">
        <v>41182</v>
      </c>
      <c r="K786" s="135" t="s">
        <v>255</v>
      </c>
      <c r="L786" s="139">
        <v>2852013.53</v>
      </c>
      <c r="M786" s="139">
        <v>2849085.53</v>
      </c>
      <c r="N786" s="139">
        <v>2421722.7000000002</v>
      </c>
    </row>
    <row r="787" spans="1:14" ht="50" x14ac:dyDescent="0.35">
      <c r="A787" s="82">
        <v>784</v>
      </c>
      <c r="B787" s="118" t="s">
        <v>2116</v>
      </c>
      <c r="C787" s="118" t="s">
        <v>856</v>
      </c>
      <c r="D787" s="118" t="s">
        <v>324</v>
      </c>
      <c r="E787" s="118" t="s">
        <v>10</v>
      </c>
      <c r="F787" s="118" t="s">
        <v>127</v>
      </c>
      <c r="G787" s="118" t="s">
        <v>128</v>
      </c>
      <c r="H787" s="118" t="s">
        <v>325</v>
      </c>
      <c r="I787" s="135">
        <v>39083</v>
      </c>
      <c r="J787" s="135">
        <v>41639</v>
      </c>
      <c r="K787" s="135" t="s">
        <v>255</v>
      </c>
      <c r="L787" s="139">
        <v>4621219</v>
      </c>
      <c r="M787" s="139">
        <v>4163349.87</v>
      </c>
      <c r="N787" s="139">
        <v>3538847.38</v>
      </c>
    </row>
    <row r="788" spans="1:14" ht="50" x14ac:dyDescent="0.35">
      <c r="A788" s="82">
        <v>785</v>
      </c>
      <c r="B788" s="118" t="s">
        <v>2117</v>
      </c>
      <c r="C788" s="118" t="s">
        <v>857</v>
      </c>
      <c r="D788" s="118" t="s">
        <v>326</v>
      </c>
      <c r="E788" s="118" t="s">
        <v>57</v>
      </c>
      <c r="F788" s="118" t="s">
        <v>858</v>
      </c>
      <c r="G788" s="118" t="s">
        <v>327</v>
      </c>
      <c r="H788" s="118" t="s">
        <v>328</v>
      </c>
      <c r="I788" s="135">
        <v>39083</v>
      </c>
      <c r="J788" s="135">
        <v>41060</v>
      </c>
      <c r="K788" s="135" t="s">
        <v>255</v>
      </c>
      <c r="L788" s="139">
        <v>9790036</v>
      </c>
      <c r="M788" s="139">
        <v>9790036</v>
      </c>
      <c r="N788" s="139">
        <v>8321530.5999999996</v>
      </c>
    </row>
    <row r="789" spans="1:14" ht="40" x14ac:dyDescent="0.35">
      <c r="A789" s="82">
        <v>786</v>
      </c>
      <c r="B789" s="118" t="s">
        <v>2118</v>
      </c>
      <c r="C789" s="118" t="s">
        <v>859</v>
      </c>
      <c r="D789" s="118" t="s">
        <v>860</v>
      </c>
      <c r="E789" s="118" t="s">
        <v>53</v>
      </c>
      <c r="F789" s="118" t="s">
        <v>54</v>
      </c>
      <c r="G789" s="118" t="s">
        <v>55</v>
      </c>
      <c r="H789" s="118" t="s">
        <v>861</v>
      </c>
      <c r="I789" s="135">
        <v>39083</v>
      </c>
      <c r="J789" s="135">
        <v>40663</v>
      </c>
      <c r="K789" s="135" t="s">
        <v>255</v>
      </c>
      <c r="L789" s="139">
        <v>3995351.18</v>
      </c>
      <c r="M789" s="139">
        <v>3995351.18</v>
      </c>
      <c r="N789" s="139">
        <v>3396048.5</v>
      </c>
    </row>
    <row r="790" spans="1:14" ht="50" x14ac:dyDescent="0.35">
      <c r="A790" s="82">
        <v>787</v>
      </c>
      <c r="B790" s="118" t="s">
        <v>2135</v>
      </c>
      <c r="C790" s="118" t="s">
        <v>862</v>
      </c>
      <c r="D790" s="118" t="s">
        <v>863</v>
      </c>
      <c r="E790" s="118" t="s">
        <v>81</v>
      </c>
      <c r="F790" s="118" t="s">
        <v>167</v>
      </c>
      <c r="G790" s="118" t="s">
        <v>864</v>
      </c>
      <c r="H790" s="118" t="s">
        <v>865</v>
      </c>
      <c r="I790" s="135">
        <v>39083</v>
      </c>
      <c r="J790" s="135">
        <v>41029</v>
      </c>
      <c r="K790" s="135" t="s">
        <v>260</v>
      </c>
      <c r="L790" s="139">
        <v>1548971.25</v>
      </c>
      <c r="M790" s="139">
        <v>1548971.25</v>
      </c>
      <c r="N790" s="139">
        <v>1316625.56</v>
      </c>
    </row>
    <row r="791" spans="1:14" ht="50" x14ac:dyDescent="0.35">
      <c r="A791" s="82">
        <v>788</v>
      </c>
      <c r="B791" s="118" t="s">
        <v>2134</v>
      </c>
      <c r="C791" s="118" t="s">
        <v>866</v>
      </c>
      <c r="D791" s="118" t="s">
        <v>739</v>
      </c>
      <c r="E791" s="118" t="s">
        <v>81</v>
      </c>
      <c r="F791" s="118" t="s">
        <v>167</v>
      </c>
      <c r="G791" s="118" t="s">
        <v>740</v>
      </c>
      <c r="H791" s="118" t="s">
        <v>741</v>
      </c>
      <c r="I791" s="135">
        <v>39083</v>
      </c>
      <c r="J791" s="135">
        <v>40939</v>
      </c>
      <c r="K791" s="135" t="s">
        <v>255</v>
      </c>
      <c r="L791" s="139">
        <v>10044878.52</v>
      </c>
      <c r="M791" s="139">
        <v>9999738.5199999996</v>
      </c>
      <c r="N791" s="139">
        <v>8499777.7400000002</v>
      </c>
    </row>
    <row r="792" spans="1:14" ht="50" x14ac:dyDescent="0.35">
      <c r="A792" s="82">
        <v>789</v>
      </c>
      <c r="B792" s="118" t="s">
        <v>2133</v>
      </c>
      <c r="C792" s="118" t="s">
        <v>867</v>
      </c>
      <c r="D792" s="118" t="s">
        <v>720</v>
      </c>
      <c r="E792" s="118" t="s">
        <v>57</v>
      </c>
      <c r="F792" s="118" t="s">
        <v>72</v>
      </c>
      <c r="G792" s="118" t="s">
        <v>721</v>
      </c>
      <c r="H792" s="118" t="s">
        <v>722</v>
      </c>
      <c r="I792" s="135">
        <v>39083</v>
      </c>
      <c r="J792" s="135">
        <v>41029</v>
      </c>
      <c r="K792" s="135" t="s">
        <v>260</v>
      </c>
      <c r="L792" s="139">
        <v>9999780</v>
      </c>
      <c r="M792" s="139">
        <v>9999780</v>
      </c>
      <c r="N792" s="139">
        <v>8499813</v>
      </c>
    </row>
    <row r="793" spans="1:14" ht="50" x14ac:dyDescent="0.35">
      <c r="A793" s="82">
        <v>790</v>
      </c>
      <c r="B793" s="118" t="s">
        <v>2132</v>
      </c>
      <c r="C793" s="118" t="s">
        <v>868</v>
      </c>
      <c r="D793" s="118" t="s">
        <v>739</v>
      </c>
      <c r="E793" s="118" t="s">
        <v>81</v>
      </c>
      <c r="F793" s="118" t="s">
        <v>167</v>
      </c>
      <c r="G793" s="118" t="s">
        <v>740</v>
      </c>
      <c r="H793" s="118" t="s">
        <v>741</v>
      </c>
      <c r="I793" s="135">
        <v>39083</v>
      </c>
      <c r="J793" s="135">
        <v>40908</v>
      </c>
      <c r="K793" s="135" t="s">
        <v>255</v>
      </c>
      <c r="L793" s="139">
        <v>10052220</v>
      </c>
      <c r="M793" s="139">
        <v>10000000</v>
      </c>
      <c r="N793" s="139">
        <v>8500000</v>
      </c>
    </row>
    <row r="794" spans="1:14" ht="50" x14ac:dyDescent="0.35">
      <c r="A794" s="82">
        <v>791</v>
      </c>
      <c r="B794" s="118" t="s">
        <v>2131</v>
      </c>
      <c r="C794" s="118" t="s">
        <v>869</v>
      </c>
      <c r="D794" s="118" t="s">
        <v>739</v>
      </c>
      <c r="E794" s="118" t="s">
        <v>81</v>
      </c>
      <c r="F794" s="118" t="s">
        <v>167</v>
      </c>
      <c r="G794" s="118" t="s">
        <v>740</v>
      </c>
      <c r="H794" s="118" t="s">
        <v>741</v>
      </c>
      <c r="I794" s="135">
        <v>39083</v>
      </c>
      <c r="J794" s="135">
        <v>40939</v>
      </c>
      <c r="K794" s="135" t="s">
        <v>260</v>
      </c>
      <c r="L794" s="139">
        <v>9331186.5199999996</v>
      </c>
      <c r="M794" s="139">
        <v>9331186.5199999996</v>
      </c>
      <c r="N794" s="139">
        <v>7931508.54</v>
      </c>
    </row>
    <row r="795" spans="1:14" ht="60" x14ac:dyDescent="0.35">
      <c r="A795" s="82">
        <v>792</v>
      </c>
      <c r="B795" s="118" t="s">
        <v>2130</v>
      </c>
      <c r="C795" s="118" t="s">
        <v>870</v>
      </c>
      <c r="D795" s="118" t="s">
        <v>674</v>
      </c>
      <c r="E795" s="118" t="s">
        <v>57</v>
      </c>
      <c r="F795" s="118" t="s">
        <v>72</v>
      </c>
      <c r="G795" s="118" t="s">
        <v>675</v>
      </c>
      <c r="H795" s="118" t="s">
        <v>676</v>
      </c>
      <c r="I795" s="135">
        <v>39083</v>
      </c>
      <c r="J795" s="135">
        <v>41305</v>
      </c>
      <c r="K795" s="135" t="s">
        <v>260</v>
      </c>
      <c r="L795" s="139">
        <v>14920436.699999999</v>
      </c>
      <c r="M795" s="139">
        <v>10000000</v>
      </c>
      <c r="N795" s="139">
        <v>8500000</v>
      </c>
    </row>
    <row r="796" spans="1:14" ht="50" x14ac:dyDescent="0.35">
      <c r="A796" s="82">
        <v>793</v>
      </c>
      <c r="B796" s="118" t="s">
        <v>2129</v>
      </c>
      <c r="C796" s="118" t="s">
        <v>871</v>
      </c>
      <c r="D796" s="118" t="s">
        <v>766</v>
      </c>
      <c r="E796" s="118" t="s">
        <v>67</v>
      </c>
      <c r="F796" s="118" t="s">
        <v>72</v>
      </c>
      <c r="G796" s="118" t="s">
        <v>872</v>
      </c>
      <c r="H796" s="118" t="s">
        <v>873</v>
      </c>
      <c r="I796" s="135">
        <v>39083</v>
      </c>
      <c r="J796" s="135">
        <v>41274</v>
      </c>
      <c r="K796" s="135" t="s">
        <v>255</v>
      </c>
      <c r="L796" s="139">
        <v>11022480.01</v>
      </c>
      <c r="M796" s="139">
        <v>10000000</v>
      </c>
      <c r="N796" s="139">
        <v>8500000</v>
      </c>
    </row>
    <row r="797" spans="1:14" ht="50" x14ac:dyDescent="0.35">
      <c r="A797" s="82">
        <v>794</v>
      </c>
      <c r="B797" s="118" t="s">
        <v>2128</v>
      </c>
      <c r="C797" s="118" t="s">
        <v>874</v>
      </c>
      <c r="D797" s="118" t="s">
        <v>766</v>
      </c>
      <c r="E797" s="118" t="s">
        <v>67</v>
      </c>
      <c r="F797" s="118" t="s">
        <v>72</v>
      </c>
      <c r="G797" s="118" t="s">
        <v>872</v>
      </c>
      <c r="H797" s="118" t="s">
        <v>875</v>
      </c>
      <c r="I797" s="135">
        <v>39083</v>
      </c>
      <c r="J797" s="135">
        <v>40908</v>
      </c>
      <c r="K797" s="135" t="s">
        <v>255</v>
      </c>
      <c r="L797" s="139">
        <v>10382480.01</v>
      </c>
      <c r="M797" s="139">
        <v>10000000</v>
      </c>
      <c r="N797" s="139">
        <v>8500000</v>
      </c>
    </row>
    <row r="798" spans="1:14" ht="50" x14ac:dyDescent="0.35">
      <c r="A798" s="82">
        <v>795</v>
      </c>
      <c r="B798" s="118" t="s">
        <v>2127</v>
      </c>
      <c r="C798" s="118" t="s">
        <v>876</v>
      </c>
      <c r="D798" s="118" t="s">
        <v>374</v>
      </c>
      <c r="E798" s="118" t="s">
        <v>162</v>
      </c>
      <c r="F798" s="118" t="s">
        <v>163</v>
      </c>
      <c r="G798" s="118" t="s">
        <v>375</v>
      </c>
      <c r="H798" s="118" t="s">
        <v>376</v>
      </c>
      <c r="I798" s="135">
        <v>39083</v>
      </c>
      <c r="J798" s="135">
        <v>41152</v>
      </c>
      <c r="K798" s="135" t="s">
        <v>561</v>
      </c>
      <c r="L798" s="139">
        <v>7839359.4100000001</v>
      </c>
      <c r="M798" s="139">
        <v>7815569.4100000001</v>
      </c>
      <c r="N798" s="139">
        <v>6643233.9900000002</v>
      </c>
    </row>
    <row r="799" spans="1:14" ht="50" x14ac:dyDescent="0.35">
      <c r="A799" s="82">
        <v>796</v>
      </c>
      <c r="B799" s="118" t="s">
        <v>2126</v>
      </c>
      <c r="C799" s="118" t="s">
        <v>877</v>
      </c>
      <c r="D799" s="118" t="s">
        <v>878</v>
      </c>
      <c r="E799" s="118" t="s">
        <v>162</v>
      </c>
      <c r="F799" s="118" t="s">
        <v>163</v>
      </c>
      <c r="G799" s="118" t="s">
        <v>879</v>
      </c>
      <c r="H799" s="118" t="s">
        <v>880</v>
      </c>
      <c r="I799" s="135">
        <v>39083</v>
      </c>
      <c r="J799" s="135">
        <v>41274</v>
      </c>
      <c r="K799" s="135" t="s">
        <v>255</v>
      </c>
      <c r="L799" s="139">
        <v>2199809.1800000002</v>
      </c>
      <c r="M799" s="139">
        <v>1091563.96</v>
      </c>
      <c r="N799" s="139">
        <v>927829.36</v>
      </c>
    </row>
    <row r="800" spans="1:14" ht="50" x14ac:dyDescent="0.35">
      <c r="A800" s="82">
        <v>797</v>
      </c>
      <c r="B800" s="118" t="s">
        <v>2125</v>
      </c>
      <c r="C800" s="118" t="s">
        <v>881</v>
      </c>
      <c r="D800" s="118" t="s">
        <v>326</v>
      </c>
      <c r="E800" s="118" t="s">
        <v>57</v>
      </c>
      <c r="F800" s="118" t="s">
        <v>858</v>
      </c>
      <c r="G800" s="118" t="s">
        <v>327</v>
      </c>
      <c r="H800" s="118" t="s">
        <v>328</v>
      </c>
      <c r="I800" s="135">
        <v>39083</v>
      </c>
      <c r="J800" s="135">
        <v>42308</v>
      </c>
      <c r="K800" s="135" t="s">
        <v>255</v>
      </c>
      <c r="L800" s="139">
        <v>3516310.5</v>
      </c>
      <c r="M800" s="139">
        <v>3075800</v>
      </c>
      <c r="N800" s="139">
        <v>2614430</v>
      </c>
    </row>
    <row r="801" spans="1:14" ht="50" x14ac:dyDescent="0.35">
      <c r="A801" s="82">
        <v>798</v>
      </c>
      <c r="B801" s="118" t="s">
        <v>2124</v>
      </c>
      <c r="C801" s="118" t="s">
        <v>882</v>
      </c>
      <c r="D801" s="118" t="s">
        <v>883</v>
      </c>
      <c r="E801" s="118" t="s">
        <v>171</v>
      </c>
      <c r="F801" s="118" t="s">
        <v>884</v>
      </c>
      <c r="G801" s="118" t="s">
        <v>885</v>
      </c>
      <c r="H801" s="118" t="s">
        <v>886</v>
      </c>
      <c r="I801" s="135">
        <v>39083</v>
      </c>
      <c r="J801" s="135">
        <v>40816</v>
      </c>
      <c r="K801" s="135" t="s">
        <v>255</v>
      </c>
      <c r="L801" s="139">
        <v>1578948.2</v>
      </c>
      <c r="M801" s="139">
        <v>1578948.2</v>
      </c>
      <c r="N801" s="139">
        <v>1342105.97</v>
      </c>
    </row>
    <row r="802" spans="1:14" ht="50" x14ac:dyDescent="0.35">
      <c r="A802" s="82">
        <v>799</v>
      </c>
      <c r="B802" s="118" t="s">
        <v>2123</v>
      </c>
      <c r="C802" s="118" t="s">
        <v>887</v>
      </c>
      <c r="D802" s="118" t="s">
        <v>883</v>
      </c>
      <c r="E802" s="118" t="s">
        <v>171</v>
      </c>
      <c r="F802" s="118" t="s">
        <v>884</v>
      </c>
      <c r="G802" s="118" t="s">
        <v>885</v>
      </c>
      <c r="H802" s="118" t="s">
        <v>886</v>
      </c>
      <c r="I802" s="135">
        <v>39083</v>
      </c>
      <c r="J802" s="135">
        <v>40816</v>
      </c>
      <c r="K802" s="135" t="s">
        <v>255</v>
      </c>
      <c r="L802" s="139">
        <v>3550626.5</v>
      </c>
      <c r="M802" s="139">
        <v>3550626.5</v>
      </c>
      <c r="N802" s="139">
        <v>3018032.52</v>
      </c>
    </row>
    <row r="803" spans="1:14" ht="50" x14ac:dyDescent="0.35">
      <c r="A803" s="82">
        <v>800</v>
      </c>
      <c r="B803" s="118" t="s">
        <v>2122</v>
      </c>
      <c r="C803" s="118" t="s">
        <v>888</v>
      </c>
      <c r="D803" s="118" t="s">
        <v>889</v>
      </c>
      <c r="E803" s="118" t="s">
        <v>171</v>
      </c>
      <c r="F803" s="118" t="s">
        <v>670</v>
      </c>
      <c r="G803" s="118" t="s">
        <v>671</v>
      </c>
      <c r="H803" s="118" t="s">
        <v>764</v>
      </c>
      <c r="I803" s="135">
        <v>39083</v>
      </c>
      <c r="J803" s="135">
        <v>40543</v>
      </c>
      <c r="K803" s="135" t="s">
        <v>255</v>
      </c>
      <c r="L803" s="139">
        <v>2133000</v>
      </c>
      <c r="M803" s="139">
        <v>2132000</v>
      </c>
      <c r="N803" s="139">
        <v>1812200</v>
      </c>
    </row>
    <row r="804" spans="1:14" ht="50" x14ac:dyDescent="0.35">
      <c r="A804" s="82">
        <v>801</v>
      </c>
      <c r="B804" s="118" t="s">
        <v>2121</v>
      </c>
      <c r="C804" s="118" t="s">
        <v>890</v>
      </c>
      <c r="D804" s="118" t="s">
        <v>734</v>
      </c>
      <c r="E804" s="118" t="s">
        <v>57</v>
      </c>
      <c r="F804" s="118" t="s">
        <v>72</v>
      </c>
      <c r="G804" s="118" t="s">
        <v>735</v>
      </c>
      <c r="H804" s="118" t="s">
        <v>736</v>
      </c>
      <c r="I804" s="135">
        <v>39083</v>
      </c>
      <c r="J804" s="135">
        <v>41608</v>
      </c>
      <c r="K804" s="135" t="s">
        <v>260</v>
      </c>
      <c r="L804" s="139">
        <v>9396860.9600000009</v>
      </c>
      <c r="M804" s="139">
        <v>9396860.9600000009</v>
      </c>
      <c r="N804" s="139">
        <v>7987331.8099999996</v>
      </c>
    </row>
    <row r="805" spans="1:14" ht="50" x14ac:dyDescent="0.35">
      <c r="A805" s="82">
        <v>802</v>
      </c>
      <c r="B805" s="118" t="s">
        <v>2120</v>
      </c>
      <c r="C805" s="118" t="s">
        <v>891</v>
      </c>
      <c r="D805" s="118" t="s">
        <v>332</v>
      </c>
      <c r="E805" s="118" t="s">
        <v>103</v>
      </c>
      <c r="F805" s="118" t="s">
        <v>333</v>
      </c>
      <c r="G805" s="118" t="s">
        <v>334</v>
      </c>
      <c r="H805" s="118" t="s">
        <v>335</v>
      </c>
      <c r="I805" s="135">
        <v>39083</v>
      </c>
      <c r="J805" s="135">
        <v>40602</v>
      </c>
      <c r="K805" s="135" t="s">
        <v>255</v>
      </c>
      <c r="L805" s="139">
        <v>7691386.9699999997</v>
      </c>
      <c r="M805" s="139">
        <v>7579948.9699999997</v>
      </c>
      <c r="N805" s="139">
        <v>6442956.6200000001</v>
      </c>
    </row>
    <row r="806" spans="1:14" ht="50" x14ac:dyDescent="0.35">
      <c r="A806" s="82">
        <v>803</v>
      </c>
      <c r="B806" s="118" t="s">
        <v>2119</v>
      </c>
      <c r="C806" s="118" t="s">
        <v>892</v>
      </c>
      <c r="D806" s="118" t="s">
        <v>332</v>
      </c>
      <c r="E806" s="118" t="s">
        <v>103</v>
      </c>
      <c r="F806" s="118" t="s">
        <v>333</v>
      </c>
      <c r="G806" s="118" t="s">
        <v>334</v>
      </c>
      <c r="H806" s="118" t="s">
        <v>335</v>
      </c>
      <c r="I806" s="135">
        <v>39083</v>
      </c>
      <c r="J806" s="135">
        <v>40602</v>
      </c>
      <c r="K806" s="135" t="s">
        <v>255</v>
      </c>
      <c r="L806" s="139">
        <v>6696994</v>
      </c>
      <c r="M806" s="139">
        <v>6696994</v>
      </c>
      <c r="N806" s="139">
        <v>5692444.9000000004</v>
      </c>
    </row>
  </sheetData>
  <autoFilter ref="A1:N708" xr:uid="{7887D3BA-179E-45F0-BAD2-83FAC03616A8}">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52"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A38F-C9D3-4AF3-A8BC-1860A683CD52}">
  <dimension ref="A1:N7"/>
  <sheetViews>
    <sheetView workbookViewId="0">
      <selection activeCell="F2" sqref="F2:G3"/>
    </sheetView>
  </sheetViews>
  <sheetFormatPr defaultColWidth="9.1796875" defaultRowHeight="12.5" x14ac:dyDescent="0.25"/>
  <cols>
    <col min="1" max="1" width="9.1796875" style="17"/>
    <col min="2" max="2" width="13.26953125" style="17" customWidth="1"/>
    <col min="3" max="3" width="9.1796875" style="17"/>
    <col min="4" max="4" width="19.1796875" style="17" customWidth="1"/>
    <col min="5" max="5" width="12.54296875" style="17" customWidth="1"/>
    <col min="6" max="6" width="9.1796875" style="17"/>
    <col min="7" max="7" width="24" style="17" customWidth="1"/>
    <col min="8" max="8" width="16.54296875" style="17" customWidth="1"/>
    <col min="9" max="9" width="17" style="17" customWidth="1"/>
    <col min="10" max="10" width="9.1796875" style="17"/>
    <col min="11" max="11" width="13.7265625" style="17" customWidth="1"/>
    <col min="12" max="12" width="23" style="17" customWidth="1"/>
    <col min="13" max="13" width="24.54296875" style="17" customWidth="1"/>
    <col min="14" max="14" width="25.26953125" style="17" customWidth="1"/>
    <col min="15" max="16384" width="9.1796875" style="17"/>
  </cols>
  <sheetData>
    <row r="1" spans="1:14" ht="34.5" customHeight="1" x14ac:dyDescent="0.25">
      <c r="A1" s="425" t="s">
        <v>4025</v>
      </c>
      <c r="B1" s="425"/>
      <c r="C1" s="425"/>
      <c r="D1" s="425"/>
      <c r="E1" s="425"/>
      <c r="F1" s="425"/>
      <c r="G1" s="425"/>
      <c r="H1" s="425"/>
      <c r="I1" s="425"/>
      <c r="J1" s="425"/>
      <c r="K1" s="425"/>
      <c r="L1" s="425"/>
      <c r="M1" s="425"/>
      <c r="N1" s="425"/>
    </row>
    <row r="2" spans="1:14" ht="40.5" customHeight="1" x14ac:dyDescent="0.25">
      <c r="A2" s="426" t="s">
        <v>13</v>
      </c>
      <c r="B2" s="426" t="s">
        <v>3</v>
      </c>
      <c r="C2" s="426" t="s">
        <v>5</v>
      </c>
      <c r="D2" s="426"/>
      <c r="E2" s="426" t="s">
        <v>1</v>
      </c>
      <c r="F2" s="426" t="s">
        <v>6</v>
      </c>
      <c r="G2" s="426"/>
      <c r="H2" s="426" t="s">
        <v>1156</v>
      </c>
      <c r="I2" s="426"/>
      <c r="J2" s="426" t="s">
        <v>3451</v>
      </c>
      <c r="K2" s="426"/>
      <c r="L2" s="426" t="s">
        <v>3452</v>
      </c>
      <c r="M2" s="426" t="s">
        <v>3453</v>
      </c>
      <c r="N2" s="426" t="s">
        <v>3454</v>
      </c>
    </row>
    <row r="3" spans="1:14" ht="93.75" customHeight="1" x14ac:dyDescent="0.25">
      <c r="A3" s="426"/>
      <c r="B3" s="426"/>
      <c r="C3" s="426"/>
      <c r="D3" s="426"/>
      <c r="E3" s="426"/>
      <c r="F3" s="426"/>
      <c r="G3" s="426"/>
      <c r="H3" s="142" t="s">
        <v>7</v>
      </c>
      <c r="I3" s="142" t="s">
        <v>8</v>
      </c>
      <c r="J3" s="426"/>
      <c r="K3" s="426"/>
      <c r="L3" s="426"/>
      <c r="M3" s="426"/>
      <c r="N3" s="426"/>
    </row>
    <row r="4" spans="1:14" ht="27" customHeight="1" x14ac:dyDescent="0.25">
      <c r="A4" s="416" t="s">
        <v>4026</v>
      </c>
      <c r="B4" s="417"/>
      <c r="C4" s="417"/>
      <c r="D4" s="417"/>
      <c r="E4" s="417"/>
      <c r="F4" s="417"/>
      <c r="G4" s="417"/>
      <c r="H4" s="417"/>
      <c r="I4" s="417"/>
      <c r="J4" s="417"/>
      <c r="K4" s="417"/>
      <c r="L4" s="417"/>
      <c r="M4" s="417"/>
      <c r="N4" s="418"/>
    </row>
    <row r="5" spans="1:14" ht="25.5" customHeight="1" x14ac:dyDescent="0.25">
      <c r="A5" s="419"/>
      <c r="B5" s="420"/>
      <c r="C5" s="420"/>
      <c r="D5" s="420"/>
      <c r="E5" s="420"/>
      <c r="F5" s="420"/>
      <c r="G5" s="420"/>
      <c r="H5" s="420"/>
      <c r="I5" s="420"/>
      <c r="J5" s="420"/>
      <c r="K5" s="420"/>
      <c r="L5" s="420"/>
      <c r="M5" s="420"/>
      <c r="N5" s="421"/>
    </row>
    <row r="6" spans="1:14" ht="13.5" customHeight="1" x14ac:dyDescent="0.25">
      <c r="A6" s="419"/>
      <c r="B6" s="420"/>
      <c r="C6" s="420"/>
      <c r="D6" s="420"/>
      <c r="E6" s="420"/>
      <c r="F6" s="420"/>
      <c r="G6" s="420"/>
      <c r="H6" s="420"/>
      <c r="I6" s="420"/>
      <c r="J6" s="420"/>
      <c r="K6" s="420"/>
      <c r="L6" s="420"/>
      <c r="M6" s="420"/>
      <c r="N6" s="421"/>
    </row>
    <row r="7" spans="1:14" ht="5.25" customHeight="1" x14ac:dyDescent="0.25">
      <c r="A7" s="422"/>
      <c r="B7" s="423"/>
      <c r="C7" s="423"/>
      <c r="D7" s="423"/>
      <c r="E7" s="423"/>
      <c r="F7" s="423"/>
      <c r="G7" s="423"/>
      <c r="H7" s="423"/>
      <c r="I7" s="423"/>
      <c r="J7" s="423"/>
      <c r="K7" s="423"/>
      <c r="L7" s="423"/>
      <c r="M7" s="423"/>
      <c r="N7" s="424"/>
    </row>
  </sheetData>
  <mergeCells count="12">
    <mergeCell ref="A4:N7"/>
    <mergeCell ref="A1:N1"/>
    <mergeCell ref="A2:A3"/>
    <mergeCell ref="B2:B3"/>
    <mergeCell ref="C2:D3"/>
    <mergeCell ref="E2:E3"/>
    <mergeCell ref="F2:G3"/>
    <mergeCell ref="H2:I2"/>
    <mergeCell ref="J2:K3"/>
    <mergeCell ref="L2:L3"/>
    <mergeCell ref="M2:M3"/>
    <mergeCell ref="N2:N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37C6B-079C-40FF-A81C-FE4F8CBA5DB6}">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3">
    <tabColor theme="7" tint="-0.249977111117893"/>
    <pageSetUpPr fitToPage="1"/>
  </sheetPr>
  <dimension ref="A1:E41"/>
  <sheetViews>
    <sheetView view="pageBreakPreview" topLeftCell="A27" zoomScale="80" zoomScaleNormal="100" zoomScaleSheetLayoutView="80" workbookViewId="0">
      <selection activeCell="E25" sqref="E25"/>
    </sheetView>
  </sheetViews>
  <sheetFormatPr defaultColWidth="9.1796875" defaultRowHeight="13" x14ac:dyDescent="0.3"/>
  <cols>
    <col min="1" max="1" width="5.1796875" style="4" customWidth="1"/>
    <col min="2" max="2" width="64.54296875" style="1" customWidth="1"/>
    <col min="3" max="4" width="23.26953125" style="1" customWidth="1"/>
    <col min="5" max="5" width="151.7265625" style="1" customWidth="1"/>
    <col min="6" max="16384" width="9.1796875" style="1"/>
  </cols>
  <sheetData>
    <row r="1" spans="1:5" ht="30" customHeight="1" thickBot="1" x14ac:dyDescent="0.35">
      <c r="A1" s="203" t="s">
        <v>1028</v>
      </c>
      <c r="B1" s="204"/>
      <c r="C1" s="205"/>
      <c r="D1" s="205"/>
      <c r="E1" s="206"/>
    </row>
    <row r="2" spans="1:5" ht="46.5" customHeight="1" x14ac:dyDescent="0.3">
      <c r="A2" s="207">
        <v>1</v>
      </c>
      <c r="B2" s="20" t="s">
        <v>4060</v>
      </c>
      <c r="C2" s="208" t="s">
        <v>4028</v>
      </c>
      <c r="D2" s="209"/>
      <c r="E2" s="210"/>
    </row>
    <row r="3" spans="1:5" ht="40.5" customHeight="1" thickBot="1" x14ac:dyDescent="0.35">
      <c r="A3" s="207"/>
      <c r="B3" s="20" t="s">
        <v>4061</v>
      </c>
      <c r="C3" s="211" t="s">
        <v>4056</v>
      </c>
      <c r="D3" s="212"/>
      <c r="E3" s="213"/>
    </row>
    <row r="4" spans="1:5" ht="15" customHeight="1" thickBot="1" x14ac:dyDescent="0.35">
      <c r="A4" s="214"/>
      <c r="B4" s="214"/>
      <c r="C4" s="215"/>
      <c r="D4" s="215"/>
      <c r="E4" s="215"/>
    </row>
    <row r="5" spans="1:5" ht="25" customHeight="1" thickBot="1" x14ac:dyDescent="0.35">
      <c r="A5" s="21">
        <v>2</v>
      </c>
      <c r="B5" s="197" t="s">
        <v>1029</v>
      </c>
      <c r="C5" s="198"/>
      <c r="D5" s="198"/>
      <c r="E5" s="199"/>
    </row>
    <row r="6" spans="1:5" ht="60.75" customHeight="1" x14ac:dyDescent="0.3">
      <c r="A6" s="22" t="s">
        <v>13</v>
      </c>
      <c r="B6" s="23" t="s">
        <v>1030</v>
      </c>
      <c r="C6" s="23" t="s">
        <v>1031</v>
      </c>
      <c r="D6" s="23" t="s">
        <v>1032</v>
      </c>
      <c r="E6" s="24" t="s">
        <v>1033</v>
      </c>
    </row>
    <row r="7" spans="1:5" ht="155.25" customHeight="1" x14ac:dyDescent="0.3">
      <c r="A7" s="34">
        <v>1</v>
      </c>
      <c r="B7" s="26" t="s">
        <v>1034</v>
      </c>
      <c r="C7" s="27" t="s">
        <v>1035</v>
      </c>
      <c r="D7" s="28" t="s">
        <v>1036</v>
      </c>
      <c r="E7" s="29" t="s">
        <v>3464</v>
      </c>
    </row>
    <row r="8" spans="1:5" ht="15" customHeight="1" thickBot="1" x14ac:dyDescent="0.35">
      <c r="A8" s="200"/>
      <c r="B8" s="200"/>
      <c r="C8" s="200"/>
      <c r="D8" s="200"/>
      <c r="E8" s="200"/>
    </row>
    <row r="9" spans="1:5" ht="25" customHeight="1" thickBot="1" x14ac:dyDescent="0.35">
      <c r="A9" s="21">
        <v>3</v>
      </c>
      <c r="B9" s="197" t="s">
        <v>1037</v>
      </c>
      <c r="C9" s="198"/>
      <c r="D9" s="198"/>
      <c r="E9" s="199"/>
    </row>
    <row r="10" spans="1:5" ht="30" customHeight="1" x14ac:dyDescent="0.3">
      <c r="A10" s="30" t="s">
        <v>13</v>
      </c>
      <c r="B10" s="201" t="s">
        <v>1031</v>
      </c>
      <c r="C10" s="202"/>
      <c r="D10" s="23" t="s">
        <v>1032</v>
      </c>
      <c r="E10" s="31" t="s">
        <v>1038</v>
      </c>
    </row>
    <row r="11" spans="1:5" ht="74.25" customHeight="1" x14ac:dyDescent="0.3">
      <c r="A11" s="25">
        <v>1</v>
      </c>
      <c r="B11" s="194" t="s">
        <v>1039</v>
      </c>
      <c r="C11" s="195"/>
      <c r="D11" s="28" t="s">
        <v>1159</v>
      </c>
      <c r="E11" s="29" t="s">
        <v>2160</v>
      </c>
    </row>
    <row r="12" spans="1:5" ht="164.25" customHeight="1" x14ac:dyDescent="0.3">
      <c r="A12" s="25">
        <v>2</v>
      </c>
      <c r="B12" s="194" t="s">
        <v>1040</v>
      </c>
      <c r="C12" s="195"/>
      <c r="D12" s="28" t="s">
        <v>1160</v>
      </c>
      <c r="E12" s="29" t="s">
        <v>3461</v>
      </c>
    </row>
    <row r="13" spans="1:5" ht="120.75" customHeight="1" x14ac:dyDescent="0.3">
      <c r="A13" s="25">
        <v>3</v>
      </c>
      <c r="B13" s="194" t="s">
        <v>1041</v>
      </c>
      <c r="C13" s="195"/>
      <c r="D13" s="28" t="s">
        <v>1161</v>
      </c>
      <c r="E13" s="29" t="s">
        <v>4020</v>
      </c>
    </row>
    <row r="14" spans="1:5" ht="76.5" customHeight="1" x14ac:dyDescent="0.3">
      <c r="A14" s="25">
        <v>4</v>
      </c>
      <c r="B14" s="194" t="s">
        <v>1042</v>
      </c>
      <c r="C14" s="195"/>
      <c r="D14" s="28" t="s">
        <v>1162</v>
      </c>
      <c r="E14" s="29" t="s">
        <v>2161</v>
      </c>
    </row>
    <row r="15" spans="1:5" ht="87.75" customHeight="1" x14ac:dyDescent="0.3">
      <c r="A15" s="25">
        <v>5</v>
      </c>
      <c r="B15" s="194" t="s">
        <v>1043</v>
      </c>
      <c r="C15" s="195"/>
      <c r="D15" s="28" t="s">
        <v>1163</v>
      </c>
      <c r="E15" s="29" t="s">
        <v>2162</v>
      </c>
    </row>
    <row r="16" spans="1:5" ht="76.5" customHeight="1" x14ac:dyDescent="0.3">
      <c r="A16" s="25">
        <v>6</v>
      </c>
      <c r="B16" s="194" t="s">
        <v>1044</v>
      </c>
      <c r="C16" s="195"/>
      <c r="D16" s="28" t="s">
        <v>1164</v>
      </c>
      <c r="E16" s="29" t="s">
        <v>2163</v>
      </c>
    </row>
    <row r="17" spans="1:5" ht="87.75" customHeight="1" x14ac:dyDescent="0.3">
      <c r="A17" s="25">
        <v>7</v>
      </c>
      <c r="B17" s="194" t="s">
        <v>1045</v>
      </c>
      <c r="C17" s="195"/>
      <c r="D17" s="28" t="s">
        <v>1165</v>
      </c>
      <c r="E17" s="29" t="s">
        <v>2164</v>
      </c>
    </row>
    <row r="18" spans="1:5" ht="99" customHeight="1" x14ac:dyDescent="0.3">
      <c r="A18" s="25">
        <v>8</v>
      </c>
      <c r="B18" s="194" t="s">
        <v>1063</v>
      </c>
      <c r="C18" s="195"/>
      <c r="D18" s="28" t="s">
        <v>1166</v>
      </c>
      <c r="E18" s="29" t="s">
        <v>3465</v>
      </c>
    </row>
    <row r="19" spans="1:5" ht="116.25" customHeight="1" x14ac:dyDescent="0.3">
      <c r="A19" s="25">
        <v>9</v>
      </c>
      <c r="B19" s="194" t="s">
        <v>1046</v>
      </c>
      <c r="C19" s="195"/>
      <c r="D19" s="28" t="s">
        <v>1167</v>
      </c>
      <c r="E19" s="29" t="s">
        <v>2165</v>
      </c>
    </row>
    <row r="20" spans="1:5" ht="188.25" customHeight="1" x14ac:dyDescent="0.3">
      <c r="A20" s="25">
        <v>10</v>
      </c>
      <c r="B20" s="194" t="s">
        <v>1047</v>
      </c>
      <c r="C20" s="195"/>
      <c r="D20" s="28" t="s">
        <v>1168</v>
      </c>
      <c r="E20" s="29" t="s">
        <v>4021</v>
      </c>
    </row>
    <row r="21" spans="1:5" ht="121.5" customHeight="1" x14ac:dyDescent="0.3">
      <c r="A21" s="25">
        <v>11</v>
      </c>
      <c r="B21" s="194" t="s">
        <v>1048</v>
      </c>
      <c r="C21" s="195"/>
      <c r="D21" s="28" t="s">
        <v>1169</v>
      </c>
      <c r="E21" s="29" t="s">
        <v>3129</v>
      </c>
    </row>
    <row r="22" spans="1:5" ht="87.75" customHeight="1" x14ac:dyDescent="0.3">
      <c r="A22" s="25">
        <v>12</v>
      </c>
      <c r="B22" s="194" t="s">
        <v>1049</v>
      </c>
      <c r="C22" s="195"/>
      <c r="D22" s="28" t="s">
        <v>1170</v>
      </c>
      <c r="E22" s="29" t="s">
        <v>3126</v>
      </c>
    </row>
    <row r="23" spans="1:5" ht="174" customHeight="1" x14ac:dyDescent="0.3">
      <c r="A23" s="25">
        <v>13</v>
      </c>
      <c r="B23" s="194" t="s">
        <v>3487</v>
      </c>
      <c r="C23" s="195"/>
      <c r="D23" s="28" t="s">
        <v>1171</v>
      </c>
      <c r="E23" s="29" t="s">
        <v>3125</v>
      </c>
    </row>
    <row r="24" spans="1:5" ht="90" customHeight="1" x14ac:dyDescent="0.3">
      <c r="A24" s="25">
        <v>14</v>
      </c>
      <c r="B24" s="194" t="s">
        <v>1050</v>
      </c>
      <c r="C24" s="195"/>
      <c r="D24" s="28" t="s">
        <v>1172</v>
      </c>
      <c r="E24" s="29" t="s">
        <v>3127</v>
      </c>
    </row>
    <row r="25" spans="1:5" ht="177" customHeight="1" x14ac:dyDescent="0.3">
      <c r="A25" s="25">
        <v>15</v>
      </c>
      <c r="B25" s="194" t="s">
        <v>1051</v>
      </c>
      <c r="C25" s="195"/>
      <c r="D25" s="28" t="s">
        <v>1173</v>
      </c>
      <c r="E25" s="29" t="s">
        <v>1179</v>
      </c>
    </row>
    <row r="26" spans="1:5" ht="162.75" customHeight="1" x14ac:dyDescent="0.3">
      <c r="A26" s="25">
        <v>16</v>
      </c>
      <c r="B26" s="194" t="s">
        <v>1052</v>
      </c>
      <c r="C26" s="195"/>
      <c r="D26" s="28" t="s">
        <v>1174</v>
      </c>
      <c r="E26" s="29" t="s">
        <v>4022</v>
      </c>
    </row>
    <row r="27" spans="1:5" ht="210.75" customHeight="1" x14ac:dyDescent="0.3">
      <c r="A27" s="25">
        <v>17</v>
      </c>
      <c r="B27" s="194" t="s">
        <v>1053</v>
      </c>
      <c r="C27" s="195"/>
      <c r="D27" s="28" t="s">
        <v>1175</v>
      </c>
      <c r="E27" s="29" t="s">
        <v>1180</v>
      </c>
    </row>
    <row r="28" spans="1:5" ht="84.75" customHeight="1" x14ac:dyDescent="0.3">
      <c r="A28" s="25">
        <v>18</v>
      </c>
      <c r="B28" s="194" t="s">
        <v>1054</v>
      </c>
      <c r="C28" s="195"/>
      <c r="D28" s="28" t="s">
        <v>1176</v>
      </c>
      <c r="E28" s="29" t="s">
        <v>3128</v>
      </c>
    </row>
    <row r="29" spans="1:5" ht="91.5" customHeight="1" x14ac:dyDescent="0.3">
      <c r="A29" s="25">
        <v>19</v>
      </c>
      <c r="B29" s="194" t="s">
        <v>1055</v>
      </c>
      <c r="C29" s="195"/>
      <c r="D29" s="28" t="s">
        <v>1178</v>
      </c>
      <c r="E29" s="29" t="s">
        <v>2166</v>
      </c>
    </row>
    <row r="30" spans="1:5" ht="82.5" customHeight="1" x14ac:dyDescent="0.3">
      <c r="A30" s="25">
        <v>20</v>
      </c>
      <c r="B30" s="196" t="s">
        <v>1056</v>
      </c>
      <c r="C30" s="196"/>
      <c r="D30" s="32" t="s">
        <v>1177</v>
      </c>
      <c r="E30" s="33" t="s">
        <v>2167</v>
      </c>
    </row>
    <row r="31" spans="1:5" ht="30" customHeight="1" x14ac:dyDescent="0.3"/>
    <row r="32" spans="1:5" ht="30" customHeight="1" x14ac:dyDescent="0.3"/>
    <row r="33" spans="2:5" ht="30" customHeight="1" x14ac:dyDescent="0.3"/>
    <row r="34" spans="2:5" ht="30" customHeight="1" x14ac:dyDescent="0.3"/>
    <row r="35" spans="2:5" ht="30" customHeight="1" x14ac:dyDescent="0.3"/>
    <row r="36" spans="2:5" s="4" customFormat="1" ht="30" customHeight="1" x14ac:dyDescent="0.3">
      <c r="B36" s="1"/>
      <c r="C36" s="1"/>
      <c r="D36" s="1"/>
      <c r="E36" s="1"/>
    </row>
    <row r="37" spans="2:5" s="4" customFormat="1" ht="30" customHeight="1" x14ac:dyDescent="0.3">
      <c r="B37" s="1"/>
      <c r="C37" s="1"/>
      <c r="D37" s="1"/>
      <c r="E37" s="1"/>
    </row>
    <row r="38" spans="2:5" s="4" customFormat="1" ht="30" customHeight="1" x14ac:dyDescent="0.3">
      <c r="B38" s="1"/>
      <c r="C38" s="1"/>
      <c r="D38" s="1"/>
      <c r="E38" s="1"/>
    </row>
    <row r="39" spans="2:5" s="4" customFormat="1" ht="30" customHeight="1" x14ac:dyDescent="0.3">
      <c r="B39" s="1"/>
      <c r="C39" s="1"/>
      <c r="D39" s="1"/>
      <c r="E39" s="1"/>
    </row>
    <row r="40" spans="2:5" s="4" customFormat="1" ht="30" customHeight="1" x14ac:dyDescent="0.3">
      <c r="B40" s="1"/>
      <c r="C40" s="1"/>
      <c r="D40" s="1"/>
      <c r="E40" s="1"/>
    </row>
    <row r="41" spans="2:5" s="4" customFormat="1" ht="30" customHeight="1" x14ac:dyDescent="0.3">
      <c r="B41" s="1"/>
      <c r="C41" s="1"/>
      <c r="D41" s="1"/>
      <c r="E41" s="1"/>
    </row>
  </sheetData>
  <mergeCells count="29">
    <mergeCell ref="B5:E5"/>
    <mergeCell ref="A8:E8"/>
    <mergeCell ref="B9:E9"/>
    <mergeCell ref="B10:C10"/>
    <mergeCell ref="A1:E1"/>
    <mergeCell ref="A2:A3"/>
    <mergeCell ref="C2:E2"/>
    <mergeCell ref="C3:E3"/>
    <mergeCell ref="A4:E4"/>
    <mergeCell ref="B21:C21"/>
    <mergeCell ref="B11:C11"/>
    <mergeCell ref="B12:C12"/>
    <mergeCell ref="B13:C13"/>
    <mergeCell ref="B14:C14"/>
    <mergeCell ref="B15:C15"/>
    <mergeCell ref="B16:C16"/>
    <mergeCell ref="B17:C17"/>
    <mergeCell ref="B19:C19"/>
    <mergeCell ref="B20:C20"/>
    <mergeCell ref="B18:C18"/>
    <mergeCell ref="B28:C28"/>
    <mergeCell ref="B29:C29"/>
    <mergeCell ref="B30:C30"/>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43" fitToHeight="0" orientation="portrait" cellComments="asDisplayed" r:id="rId1"/>
  <rowBreaks count="1" manualBreakCount="1">
    <brk id="8"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D0DB-3EBD-4299-96A6-5CA9B8D17059}">
  <sheetPr>
    <tabColor theme="7" tint="-0.249977111117893"/>
  </sheetPr>
  <dimension ref="A1:E11"/>
  <sheetViews>
    <sheetView zoomScaleNormal="100" workbookViewId="0">
      <selection activeCell="A2" sqref="A2:A3"/>
    </sheetView>
  </sheetViews>
  <sheetFormatPr defaultRowHeight="14.5" x14ac:dyDescent="0.35"/>
  <cols>
    <col min="2" max="2" width="28.26953125" customWidth="1"/>
    <col min="4" max="4" width="29.26953125" customWidth="1"/>
    <col min="5" max="5" width="147.54296875" customWidth="1"/>
  </cols>
  <sheetData>
    <row r="1" spans="1:5" ht="15" thickBot="1" x14ac:dyDescent="0.4">
      <c r="A1" s="220" t="s">
        <v>3151</v>
      </c>
      <c r="B1" s="220"/>
      <c r="C1" s="220"/>
      <c r="D1" s="220"/>
      <c r="E1" s="220"/>
    </row>
    <row r="2" spans="1:5" ht="27.75" customHeight="1" x14ac:dyDescent="0.35">
      <c r="A2" s="221">
        <v>1</v>
      </c>
      <c r="B2" s="35" t="s">
        <v>4062</v>
      </c>
      <c r="C2" s="208" t="s">
        <v>4028</v>
      </c>
      <c r="D2" s="209"/>
      <c r="E2" s="210"/>
    </row>
    <row r="3" spans="1:5" ht="28.5" customHeight="1" thickBot="1" x14ac:dyDescent="0.4">
      <c r="A3" s="222"/>
      <c r="B3" s="36" t="s">
        <v>4061</v>
      </c>
      <c r="C3" s="223" t="s">
        <v>4056</v>
      </c>
      <c r="D3" s="224"/>
      <c r="E3" s="225"/>
    </row>
    <row r="4" spans="1:5" ht="15" thickBot="1" x14ac:dyDescent="0.4">
      <c r="A4" s="226"/>
      <c r="B4" s="226"/>
      <c r="C4" s="226"/>
      <c r="D4" s="226"/>
      <c r="E4" s="226"/>
    </row>
    <row r="5" spans="1:5" ht="15" thickBot="1" x14ac:dyDescent="0.4">
      <c r="A5" s="21">
        <v>2</v>
      </c>
      <c r="B5" s="197" t="s">
        <v>1029</v>
      </c>
      <c r="C5" s="198"/>
      <c r="D5" s="198"/>
      <c r="E5" s="199"/>
    </row>
    <row r="6" spans="1:5" ht="51.75" customHeight="1" x14ac:dyDescent="0.35">
      <c r="A6" s="22" t="s">
        <v>13</v>
      </c>
      <c r="B6" s="23" t="s">
        <v>1030</v>
      </c>
      <c r="C6" s="37" t="s">
        <v>1031</v>
      </c>
      <c r="D6" s="23" t="s">
        <v>1032</v>
      </c>
      <c r="E6" s="24" t="s">
        <v>1033</v>
      </c>
    </row>
    <row r="7" spans="1:5" x14ac:dyDescent="0.35">
      <c r="A7" s="38"/>
      <c r="B7" s="39"/>
      <c r="C7" s="143"/>
      <c r="D7" s="143"/>
      <c r="E7" s="40"/>
    </row>
    <row r="8" spans="1:5" ht="15" thickBot="1" x14ac:dyDescent="0.4">
      <c r="A8" s="216"/>
      <c r="B8" s="216"/>
      <c r="C8" s="216"/>
      <c r="D8" s="216"/>
      <c r="E8" s="216"/>
    </row>
    <row r="9" spans="1:5" ht="15" thickBot="1" x14ac:dyDescent="0.4">
      <c r="A9" s="21">
        <v>3</v>
      </c>
      <c r="B9" s="197" t="s">
        <v>1037</v>
      </c>
      <c r="C9" s="198"/>
      <c r="D9" s="198"/>
      <c r="E9" s="199"/>
    </row>
    <row r="10" spans="1:5" x14ac:dyDescent="0.35">
      <c r="A10" s="30" t="s">
        <v>13</v>
      </c>
      <c r="B10" s="217" t="s">
        <v>1031</v>
      </c>
      <c r="C10" s="217"/>
      <c r="D10" s="23" t="s">
        <v>1032</v>
      </c>
      <c r="E10" s="31" t="s">
        <v>1038</v>
      </c>
    </row>
    <row r="11" spans="1:5" ht="126.75" customHeight="1" thickBot="1" x14ac:dyDescent="0.4">
      <c r="A11" s="41">
        <v>1</v>
      </c>
      <c r="B11" s="218" t="s">
        <v>3152</v>
      </c>
      <c r="C11" s="219"/>
      <c r="D11" s="42" t="s">
        <v>3153</v>
      </c>
      <c r="E11" s="43" t="s">
        <v>4057</v>
      </c>
    </row>
  </sheetData>
  <mergeCells count="10">
    <mergeCell ref="A8:E8"/>
    <mergeCell ref="B9:E9"/>
    <mergeCell ref="B10:C10"/>
    <mergeCell ref="B11:C11"/>
    <mergeCell ref="A1:E1"/>
    <mergeCell ref="A2:A3"/>
    <mergeCell ref="C2:E2"/>
    <mergeCell ref="C3:E3"/>
    <mergeCell ref="A4:E4"/>
    <mergeCell ref="B5:E5"/>
  </mergeCells>
  <pageMargins left="0.7" right="0.7" top="0.75" bottom="0.75" header="0.3" footer="0.3"/>
  <pageSetup paperSize="9" scale="3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05D21-C8C7-4CF4-9135-EAFCFF934302}">
  <sheetPr>
    <tabColor theme="7" tint="-0.249977111117893"/>
  </sheetPr>
  <dimension ref="A1:E29"/>
  <sheetViews>
    <sheetView topLeftCell="A24" zoomScaleNormal="100" workbookViewId="0">
      <selection activeCell="C12" sqref="C12"/>
    </sheetView>
  </sheetViews>
  <sheetFormatPr defaultRowHeight="14.5" x14ac:dyDescent="0.35"/>
  <cols>
    <col min="1" max="1" width="6.7265625" customWidth="1"/>
    <col min="2" max="2" width="70.1796875" customWidth="1"/>
    <col min="3" max="3" width="26.1796875" customWidth="1"/>
    <col min="4" max="4" width="26" customWidth="1"/>
    <col min="5" max="5" width="128.54296875" customWidth="1"/>
  </cols>
  <sheetData>
    <row r="1" spans="1:5" ht="15" thickBot="1" x14ac:dyDescent="0.4">
      <c r="A1" s="233" t="s">
        <v>3151</v>
      </c>
      <c r="B1" s="234"/>
      <c r="C1" s="234"/>
      <c r="D1" s="234"/>
      <c r="E1" s="235"/>
    </row>
    <row r="2" spans="1:5" ht="24.75" customHeight="1" x14ac:dyDescent="0.35">
      <c r="A2" s="236">
        <v>1</v>
      </c>
      <c r="B2" s="35" t="s">
        <v>4063</v>
      </c>
      <c r="C2" s="238" t="s">
        <v>4028</v>
      </c>
      <c r="D2" s="239"/>
      <c r="E2" s="240"/>
    </row>
    <row r="3" spans="1:5" ht="30.75" customHeight="1" thickBot="1" x14ac:dyDescent="0.4">
      <c r="A3" s="237"/>
      <c r="B3" s="36" t="s">
        <v>4061</v>
      </c>
      <c r="C3" s="223" t="s">
        <v>4056</v>
      </c>
      <c r="D3" s="224"/>
      <c r="E3" s="225"/>
    </row>
    <row r="4" spans="1:5" ht="15" thickBot="1" x14ac:dyDescent="0.4">
      <c r="A4" s="226"/>
      <c r="B4" s="226"/>
      <c r="C4" s="226"/>
      <c r="D4" s="226"/>
      <c r="E4" s="226"/>
    </row>
    <row r="5" spans="1:5" ht="15" thickBot="1" x14ac:dyDescent="0.4">
      <c r="A5" s="21">
        <v>2</v>
      </c>
      <c r="B5" s="197" t="s">
        <v>1029</v>
      </c>
      <c r="C5" s="198"/>
      <c r="D5" s="198"/>
      <c r="E5" s="199"/>
    </row>
    <row r="6" spans="1:5" ht="33" customHeight="1" x14ac:dyDescent="0.35">
      <c r="A6" s="22" t="s">
        <v>13</v>
      </c>
      <c r="B6" s="23" t="s">
        <v>1030</v>
      </c>
      <c r="C6" s="23" t="s">
        <v>1031</v>
      </c>
      <c r="D6" s="23" t="s">
        <v>1032</v>
      </c>
      <c r="E6" s="24" t="s">
        <v>1033</v>
      </c>
    </row>
    <row r="7" spans="1:5" ht="293.25" customHeight="1" x14ac:dyDescent="0.35">
      <c r="A7" s="44">
        <v>1</v>
      </c>
      <c r="B7" s="45" t="s">
        <v>3154</v>
      </c>
      <c r="C7" s="46" t="s">
        <v>1064</v>
      </c>
      <c r="D7" s="47" t="s">
        <v>3155</v>
      </c>
      <c r="E7" s="46" t="s">
        <v>3156</v>
      </c>
    </row>
    <row r="8" spans="1:5" ht="141.75" customHeight="1" x14ac:dyDescent="0.35">
      <c r="A8" s="44">
        <v>2</v>
      </c>
      <c r="B8" s="45" t="s">
        <v>3157</v>
      </c>
      <c r="C8" s="46" t="s">
        <v>3158</v>
      </c>
      <c r="D8" s="47" t="s">
        <v>3159</v>
      </c>
      <c r="E8" s="46" t="s">
        <v>3160</v>
      </c>
    </row>
    <row r="9" spans="1:5" s="3" customFormat="1" ht="141.75" customHeight="1" x14ac:dyDescent="0.35">
      <c r="A9" s="44">
        <v>3</v>
      </c>
      <c r="B9" s="46" t="s">
        <v>3466</v>
      </c>
      <c r="C9" s="46" t="s">
        <v>3467</v>
      </c>
      <c r="D9" s="47" t="s">
        <v>3468</v>
      </c>
      <c r="E9" s="46" t="s">
        <v>4058</v>
      </c>
    </row>
    <row r="10" spans="1:5" s="3" customFormat="1" ht="141.75" customHeight="1" x14ac:dyDescent="0.35">
      <c r="A10" s="44">
        <v>4</v>
      </c>
      <c r="B10" s="46" t="s">
        <v>3466</v>
      </c>
      <c r="C10" s="46" t="s">
        <v>3469</v>
      </c>
      <c r="D10" s="47" t="s">
        <v>3470</v>
      </c>
      <c r="E10" s="46" t="s">
        <v>4066</v>
      </c>
    </row>
    <row r="11" spans="1:5" s="3" customFormat="1" ht="141.75" customHeight="1" x14ac:dyDescent="0.35">
      <c r="A11" s="44">
        <v>5</v>
      </c>
      <c r="B11" s="46" t="s">
        <v>3466</v>
      </c>
      <c r="C11" s="46" t="s">
        <v>3471</v>
      </c>
      <c r="D11" s="47" t="s">
        <v>3472</v>
      </c>
      <c r="E11" s="46" t="s">
        <v>4067</v>
      </c>
    </row>
    <row r="12" spans="1:5" s="3" customFormat="1" ht="372" customHeight="1" x14ac:dyDescent="0.35">
      <c r="A12" s="44">
        <v>6</v>
      </c>
      <c r="B12" s="46" t="s">
        <v>3466</v>
      </c>
      <c r="C12" s="46" t="s">
        <v>4069</v>
      </c>
      <c r="D12" s="47" t="s">
        <v>3473</v>
      </c>
      <c r="E12" s="46" t="s">
        <v>4068</v>
      </c>
    </row>
    <row r="13" spans="1:5" s="3" customFormat="1" ht="113.25" customHeight="1" x14ac:dyDescent="0.35">
      <c r="A13" s="44">
        <v>7</v>
      </c>
      <c r="B13" s="46" t="s">
        <v>3474</v>
      </c>
      <c r="C13" s="46" t="s">
        <v>3488</v>
      </c>
      <c r="D13" s="47" t="s">
        <v>3475</v>
      </c>
      <c r="E13" s="46" t="s">
        <v>3479</v>
      </c>
    </row>
    <row r="14" spans="1:5" s="3" customFormat="1" ht="118.5" customHeight="1" x14ac:dyDescent="0.35">
      <c r="A14" s="44">
        <v>8</v>
      </c>
      <c r="B14" s="26" t="s">
        <v>3166</v>
      </c>
      <c r="C14" s="46" t="s">
        <v>3476</v>
      </c>
      <c r="D14" s="47" t="s">
        <v>3477</v>
      </c>
      <c r="E14" s="46" t="s">
        <v>3478</v>
      </c>
    </row>
    <row r="15" spans="1:5" ht="143.25" customHeight="1" x14ac:dyDescent="0.35">
      <c r="A15" s="44">
        <v>9</v>
      </c>
      <c r="B15" s="45" t="s">
        <v>3161</v>
      </c>
      <c r="C15" s="48" t="s">
        <v>3162</v>
      </c>
      <c r="D15" s="48" t="s">
        <v>3162</v>
      </c>
      <c r="E15" s="46" t="s">
        <v>4073</v>
      </c>
    </row>
    <row r="16" spans="1:5" ht="68.25" customHeight="1" x14ac:dyDescent="0.35">
      <c r="A16" s="44">
        <v>10</v>
      </c>
      <c r="B16" s="49" t="s">
        <v>3163</v>
      </c>
      <c r="C16" s="47" t="s">
        <v>3162</v>
      </c>
      <c r="D16" s="47" t="s">
        <v>3162</v>
      </c>
      <c r="E16" s="46" t="s">
        <v>3460</v>
      </c>
    </row>
    <row r="17" spans="1:5" ht="57.75" customHeight="1" x14ac:dyDescent="0.35">
      <c r="A17" s="44">
        <v>11</v>
      </c>
      <c r="B17" s="46" t="s">
        <v>3164</v>
      </c>
      <c r="C17" s="47" t="s">
        <v>3162</v>
      </c>
      <c r="D17" s="47" t="s">
        <v>3162</v>
      </c>
      <c r="E17" s="46" t="s">
        <v>3165</v>
      </c>
    </row>
    <row r="18" spans="1:5" s="3" customFormat="1" ht="124.5" customHeight="1" x14ac:dyDescent="0.35">
      <c r="A18" s="44">
        <v>12</v>
      </c>
      <c r="B18" s="46" t="s">
        <v>3480</v>
      </c>
      <c r="C18" s="46" t="s">
        <v>1065</v>
      </c>
      <c r="D18" s="47" t="s">
        <v>3481</v>
      </c>
      <c r="E18" s="46" t="s">
        <v>3482</v>
      </c>
    </row>
    <row r="19" spans="1:5" ht="98.25" customHeight="1" x14ac:dyDescent="0.35">
      <c r="A19" s="44">
        <v>13</v>
      </c>
      <c r="B19" s="49" t="s">
        <v>3166</v>
      </c>
      <c r="C19" s="50" t="s">
        <v>3162</v>
      </c>
      <c r="D19" s="50" t="s">
        <v>3162</v>
      </c>
      <c r="E19" s="39" t="s">
        <v>4023</v>
      </c>
    </row>
    <row r="20" spans="1:5" ht="92.25" customHeight="1" x14ac:dyDescent="0.35">
      <c r="A20" s="44">
        <v>14</v>
      </c>
      <c r="B20" s="46" t="s">
        <v>3167</v>
      </c>
      <c r="C20" s="51" t="s">
        <v>3162</v>
      </c>
      <c r="D20" s="51" t="s">
        <v>3162</v>
      </c>
      <c r="E20" s="46" t="s">
        <v>4024</v>
      </c>
    </row>
    <row r="21" spans="1:5" ht="15" thickBot="1" x14ac:dyDescent="0.4">
      <c r="A21" s="230"/>
      <c r="B21" s="230"/>
      <c r="C21" s="230"/>
      <c r="D21" s="230"/>
      <c r="E21" s="230"/>
    </row>
    <row r="22" spans="1:5" x14ac:dyDescent="0.35">
      <c r="A22" s="144">
        <v>3</v>
      </c>
      <c r="B22" s="231" t="s">
        <v>1037</v>
      </c>
      <c r="C22" s="231"/>
      <c r="D22" s="231"/>
      <c r="E22" s="231"/>
    </row>
    <row r="23" spans="1:5" x14ac:dyDescent="0.35">
      <c r="A23" s="52" t="s">
        <v>13</v>
      </c>
      <c r="B23" s="232" t="s">
        <v>1031</v>
      </c>
      <c r="C23" s="232"/>
      <c r="D23" s="53" t="s">
        <v>1032</v>
      </c>
      <c r="E23" s="53" t="s">
        <v>1038</v>
      </c>
    </row>
    <row r="24" spans="1:5" ht="221.25" customHeight="1" x14ac:dyDescent="0.35">
      <c r="A24" s="44">
        <v>1</v>
      </c>
      <c r="B24" s="228" t="s">
        <v>3168</v>
      </c>
      <c r="C24" s="229"/>
      <c r="D24" s="47" t="s">
        <v>3169</v>
      </c>
      <c r="E24" s="46" t="s">
        <v>3173</v>
      </c>
    </row>
    <row r="25" spans="1:5" ht="64.5" customHeight="1" x14ac:dyDescent="0.35">
      <c r="A25" s="44">
        <v>2</v>
      </c>
      <c r="B25" s="228" t="s">
        <v>3170</v>
      </c>
      <c r="C25" s="229"/>
      <c r="D25" s="47" t="s">
        <v>3171</v>
      </c>
      <c r="E25" s="46" t="s">
        <v>3172</v>
      </c>
    </row>
    <row r="26" spans="1:5" ht="83.25" customHeight="1" x14ac:dyDescent="0.35">
      <c r="A26" s="54">
        <v>3</v>
      </c>
      <c r="B26" s="227" t="s">
        <v>4074</v>
      </c>
      <c r="C26" s="227"/>
      <c r="D26" s="47" t="s">
        <v>3483</v>
      </c>
      <c r="E26" s="46" t="s">
        <v>3489</v>
      </c>
    </row>
    <row r="27" spans="1:5" ht="50" x14ac:dyDescent="0.35">
      <c r="A27" s="54">
        <v>4</v>
      </c>
      <c r="B27" s="227" t="s">
        <v>3484</v>
      </c>
      <c r="C27" s="227"/>
      <c r="D27" s="47" t="s">
        <v>3485</v>
      </c>
      <c r="E27" s="46" t="s">
        <v>3486</v>
      </c>
    </row>
    <row r="28" spans="1:5" x14ac:dyDescent="0.35">
      <c r="A28" s="55"/>
      <c r="B28" s="55"/>
      <c r="C28" s="55"/>
      <c r="D28" s="55"/>
      <c r="E28" s="55"/>
    </row>
    <row r="29" spans="1:5" x14ac:dyDescent="0.35">
      <c r="A29" s="55"/>
      <c r="B29" s="55"/>
      <c r="C29" s="55"/>
      <c r="D29" s="55"/>
      <c r="E29" s="55"/>
    </row>
  </sheetData>
  <mergeCells count="13">
    <mergeCell ref="A1:E1"/>
    <mergeCell ref="A2:A3"/>
    <mergeCell ref="C2:E2"/>
    <mergeCell ref="C3:E3"/>
    <mergeCell ref="A4:E4"/>
    <mergeCell ref="B26:C26"/>
    <mergeCell ref="B27:C27"/>
    <mergeCell ref="B25:C25"/>
    <mergeCell ref="B5:E5"/>
    <mergeCell ref="A21:E21"/>
    <mergeCell ref="B22:E22"/>
    <mergeCell ref="B23:C23"/>
    <mergeCell ref="B24:C24"/>
  </mergeCells>
  <pageMargins left="0.7" right="0.7" top="0.75" bottom="0.75" header="0.3" footer="0.3"/>
  <pageSetup paperSize="9" scale="3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F51B0-1032-4B43-BD14-3790C9E829EB}">
  <sheetPr>
    <tabColor theme="7" tint="-0.249977111117893"/>
  </sheetPr>
  <dimension ref="A1:E17"/>
  <sheetViews>
    <sheetView zoomScaleNormal="100" workbookViewId="0">
      <selection activeCell="C8" sqref="C8"/>
    </sheetView>
  </sheetViews>
  <sheetFormatPr defaultColWidth="9.1796875" defaultRowHeight="14" x14ac:dyDescent="0.3"/>
  <cols>
    <col min="1" max="1" width="9.1796875" style="55"/>
    <col min="2" max="2" width="60.54296875" style="55" customWidth="1"/>
    <col min="3" max="3" width="31.453125" style="55" customWidth="1"/>
    <col min="4" max="4" width="40" style="55" customWidth="1"/>
    <col min="5" max="5" width="119.7265625" style="55" customWidth="1"/>
    <col min="6" max="16384" width="9.1796875" style="55"/>
  </cols>
  <sheetData>
    <row r="1" spans="1:5" ht="14.5" thickBot="1" x14ac:dyDescent="0.35">
      <c r="A1" s="241" t="s">
        <v>4064</v>
      </c>
      <c r="B1" s="205"/>
      <c r="C1" s="205"/>
      <c r="D1" s="205"/>
      <c r="E1" s="206"/>
    </row>
    <row r="2" spans="1:5" ht="30.75" customHeight="1" x14ac:dyDescent="0.3">
      <c r="A2" s="242">
        <v>1</v>
      </c>
      <c r="B2" s="35" t="s">
        <v>4060</v>
      </c>
      <c r="C2" s="208" t="s">
        <v>4028</v>
      </c>
      <c r="D2" s="209"/>
      <c r="E2" s="210"/>
    </row>
    <row r="3" spans="1:5" ht="32.25" customHeight="1" thickBot="1" x14ac:dyDescent="0.35">
      <c r="A3" s="243"/>
      <c r="B3" s="36" t="s">
        <v>4065</v>
      </c>
      <c r="C3" s="223" t="s">
        <v>4056</v>
      </c>
      <c r="D3" s="224"/>
      <c r="E3" s="225"/>
    </row>
    <row r="4" spans="1:5" ht="14.5" thickBot="1" x14ac:dyDescent="0.35">
      <c r="A4" s="226"/>
      <c r="B4" s="226"/>
      <c r="C4" s="226"/>
      <c r="D4" s="226"/>
      <c r="E4" s="226"/>
    </row>
    <row r="5" spans="1:5" ht="14.5" thickBot="1" x14ac:dyDescent="0.35">
      <c r="A5" s="21">
        <v>2</v>
      </c>
      <c r="B5" s="197" t="s">
        <v>1029</v>
      </c>
      <c r="C5" s="198"/>
      <c r="D5" s="198"/>
      <c r="E5" s="199"/>
    </row>
    <row r="6" spans="1:5" ht="40.5" customHeight="1" x14ac:dyDescent="0.3">
      <c r="A6" s="56" t="s">
        <v>13</v>
      </c>
      <c r="B6" s="23" t="s">
        <v>1030</v>
      </c>
      <c r="C6" s="23" t="s">
        <v>1031</v>
      </c>
      <c r="D6" s="23" t="s">
        <v>1032</v>
      </c>
      <c r="E6" s="24" t="s">
        <v>1033</v>
      </c>
    </row>
    <row r="7" spans="1:5" ht="186.75" customHeight="1" x14ac:dyDescent="0.3">
      <c r="A7" s="57">
        <v>1</v>
      </c>
      <c r="B7" s="46" t="s">
        <v>3462</v>
      </c>
      <c r="C7" s="39" t="s">
        <v>4075</v>
      </c>
      <c r="D7" s="58" t="s">
        <v>3174</v>
      </c>
      <c r="E7" s="59" t="s">
        <v>3490</v>
      </c>
    </row>
    <row r="8" spans="1:5" ht="131.25" customHeight="1" x14ac:dyDescent="0.3">
      <c r="A8" s="57">
        <v>2</v>
      </c>
      <c r="B8" s="46" t="s">
        <v>3463</v>
      </c>
      <c r="C8" s="39" t="s">
        <v>4076</v>
      </c>
      <c r="D8" s="58" t="s">
        <v>3175</v>
      </c>
      <c r="E8" s="59" t="s">
        <v>4077</v>
      </c>
    </row>
    <row r="9" spans="1:5" ht="60" customHeight="1" x14ac:dyDescent="0.3">
      <c r="A9" s="57">
        <f t="shared" ref="A9:A13" si="0">A8+1</f>
        <v>3</v>
      </c>
      <c r="B9" s="46" t="s">
        <v>1057</v>
      </c>
      <c r="C9" s="39" t="s">
        <v>1058</v>
      </c>
      <c r="D9" s="58" t="s">
        <v>3176</v>
      </c>
      <c r="E9" s="59" t="s">
        <v>2158</v>
      </c>
    </row>
    <row r="10" spans="1:5" ht="51" customHeight="1" x14ac:dyDescent="0.3">
      <c r="A10" s="57">
        <f t="shared" si="0"/>
        <v>4</v>
      </c>
      <c r="B10" s="46" t="s">
        <v>1057</v>
      </c>
      <c r="C10" s="39" t="s">
        <v>1059</v>
      </c>
      <c r="D10" s="58" t="s">
        <v>3177</v>
      </c>
      <c r="E10" s="59" t="s">
        <v>3459</v>
      </c>
    </row>
    <row r="11" spans="1:5" ht="64.5" customHeight="1" x14ac:dyDescent="0.3">
      <c r="A11" s="57">
        <f t="shared" si="0"/>
        <v>5</v>
      </c>
      <c r="B11" s="46" t="s">
        <v>1057</v>
      </c>
      <c r="C11" s="39" t="s">
        <v>1060</v>
      </c>
      <c r="D11" s="58" t="s">
        <v>3178</v>
      </c>
      <c r="E11" s="59" t="s">
        <v>3179</v>
      </c>
    </row>
    <row r="12" spans="1:5" ht="60" customHeight="1" x14ac:dyDescent="0.3">
      <c r="A12" s="57">
        <f t="shared" si="0"/>
        <v>6</v>
      </c>
      <c r="B12" s="46" t="s">
        <v>1057</v>
      </c>
      <c r="C12" s="39" t="s">
        <v>1061</v>
      </c>
      <c r="D12" s="58" t="s">
        <v>3180</v>
      </c>
      <c r="E12" s="59" t="s">
        <v>2159</v>
      </c>
    </row>
    <row r="13" spans="1:5" ht="81" customHeight="1" thickBot="1" x14ac:dyDescent="0.35">
      <c r="A13" s="57">
        <f t="shared" si="0"/>
        <v>7</v>
      </c>
      <c r="B13" s="46" t="s">
        <v>1066</v>
      </c>
      <c r="C13" s="39" t="s">
        <v>1062</v>
      </c>
      <c r="D13" s="58" t="s">
        <v>3181</v>
      </c>
      <c r="E13" s="59" t="s">
        <v>3182</v>
      </c>
    </row>
    <row r="14" spans="1:5" ht="14.5" thickBot="1" x14ac:dyDescent="0.35">
      <c r="A14" s="145">
        <v>3</v>
      </c>
      <c r="B14" s="197" t="s">
        <v>1037</v>
      </c>
      <c r="C14" s="198"/>
      <c r="D14" s="198"/>
      <c r="E14" s="199"/>
    </row>
    <row r="15" spans="1:5" x14ac:dyDescent="0.3">
      <c r="A15" s="60" t="s">
        <v>13</v>
      </c>
      <c r="B15" s="217" t="s">
        <v>1031</v>
      </c>
      <c r="C15" s="217"/>
      <c r="D15" s="23" t="s">
        <v>1032</v>
      </c>
      <c r="E15" s="31" t="s">
        <v>1038</v>
      </c>
    </row>
    <row r="16" spans="1:5" ht="70.5" customHeight="1" x14ac:dyDescent="0.3">
      <c r="A16" s="34">
        <v>1</v>
      </c>
      <c r="B16" s="244" t="s">
        <v>3183</v>
      </c>
      <c r="C16" s="193"/>
      <c r="D16" s="61" t="s">
        <v>3184</v>
      </c>
      <c r="E16" s="62" t="s">
        <v>2169</v>
      </c>
    </row>
    <row r="17" spans="1:5" ht="79.5" customHeight="1" x14ac:dyDescent="0.3">
      <c r="A17" s="57">
        <v>2</v>
      </c>
      <c r="B17" s="244" t="s">
        <v>1063</v>
      </c>
      <c r="C17" s="245"/>
      <c r="D17" s="58" t="s">
        <v>3185</v>
      </c>
      <c r="E17" s="59" t="s">
        <v>2168</v>
      </c>
    </row>
  </sheetData>
  <mergeCells count="10">
    <mergeCell ref="B14:E14"/>
    <mergeCell ref="B15:C15"/>
    <mergeCell ref="B16:C16"/>
    <mergeCell ref="B17:C17"/>
    <mergeCell ref="B5:E5"/>
    <mergeCell ref="A1:E1"/>
    <mergeCell ref="A2:A3"/>
    <mergeCell ref="C2:E2"/>
    <mergeCell ref="C3:E3"/>
    <mergeCell ref="A4:E4"/>
  </mergeCells>
  <pageMargins left="0.7" right="0.7" top="0.75" bottom="0.75" header="0.3" footer="0.3"/>
  <pageSetup paperSize="9" scale="3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68238-7121-466A-97BE-C55EA8BD8BFF}">
  <sheetPr>
    <tabColor theme="7" tint="-0.249977111117893"/>
  </sheetPr>
  <dimension ref="A1"/>
  <sheetViews>
    <sheetView workbookViewId="0"/>
  </sheetViews>
  <sheetFormatPr defaultRowHeight="14.5"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5FDC1-961D-4669-A2AE-8A4D1A32A00D}">
  <sheetPr>
    <tabColor theme="7" tint="-0.249977111117893"/>
  </sheetPr>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3</vt:i4>
      </vt:variant>
    </vt:vector>
  </HeadingPairs>
  <TitlesOfParts>
    <vt:vector size="18" baseType="lpstr">
      <vt:lpstr>Informacje ogólne</vt:lpstr>
      <vt:lpstr>Arkusz1</vt:lpstr>
      <vt:lpstr>Arkusz5</vt:lpstr>
      <vt:lpstr>Kryteria horyzontalne</vt:lpstr>
      <vt:lpstr>Kryteria 9.1 formalne dodatk.</vt:lpstr>
      <vt:lpstr>Kryteria 9.1 istniejące SOR</vt:lpstr>
      <vt:lpstr>Kryteria 9.1 merytoryczne</vt:lpstr>
      <vt:lpstr>Arkusz3</vt:lpstr>
      <vt:lpstr>Arkusz4</vt:lpstr>
      <vt:lpstr>POIiŚ.9.P.281</vt:lpstr>
      <vt:lpstr>Planowane działania</vt:lpstr>
      <vt:lpstr>Arkusz6</vt:lpstr>
      <vt:lpstr>Arkusz2</vt:lpstr>
      <vt:lpstr>ZAŁ. 1</vt:lpstr>
      <vt:lpstr>Zał. 2</vt:lpstr>
      <vt:lpstr>'Kryteria horyzontalne'!Obszar_wydruku</vt:lpstr>
      <vt:lpstr>'Planowane działania'!Obszar_wydruku</vt:lpstr>
      <vt:lpstr>'ZAŁ. 1'!Obszar_wydruku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Karnas Monika</cp:lastModifiedBy>
  <cp:lastPrinted>2019-02-22T06:39:54Z</cp:lastPrinted>
  <dcterms:created xsi:type="dcterms:W3CDTF">2016-03-29T09:23:06Z</dcterms:created>
  <dcterms:modified xsi:type="dcterms:W3CDTF">2023-02-01T09:54:05Z</dcterms:modified>
</cp:coreProperties>
</file>